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8_{0A913722-6DBD-42B0-BC5D-D887F0B16526}" xr6:coauthVersionLast="45" xr6:coauthVersionMax="45" xr10:uidLastSave="{00000000-0000-0000-0000-000000000000}"/>
  <bookViews>
    <workbookView xWindow="-108" yWindow="-108" windowWidth="23256" windowHeight="12576" tabRatio="794" xr2:uid="{00000000-000D-0000-FFFF-FFFF00000000}"/>
  </bookViews>
  <sheets>
    <sheet name="Inleiding" sheetId="13" r:id="rId1"/>
    <sheet name="Identificatie &amp; Parameters" sheetId="10" r:id="rId2"/>
    <sheet name="1. Infrastructuur" sheetId="6" r:id="rId3"/>
    <sheet name="2. Personeel" sheetId="5" r:id="rId4"/>
    <sheet name="2.b Maribel (te schrappen)" sheetId="15" state="hidden" r:id="rId5"/>
    <sheet name="3. Werking" sheetId="7" r:id="rId6"/>
    <sheet name="4. Overige" sheetId="12" r:id="rId7"/>
    <sheet name="5.Samenvatting" sheetId="14" r:id="rId8"/>
  </sheets>
  <definedNames>
    <definedName name="_xlnm._FilterDatabase" localSheetId="7" hidden="1">'5.Samenvatting'!$A$1:$E$485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3" i="14" l="1"/>
  <c r="C529" i="14"/>
  <c r="C530" i="14"/>
  <c r="C531" i="14"/>
  <c r="C532" i="14"/>
  <c r="C528" i="14"/>
  <c r="C522" i="14"/>
  <c r="C523" i="14"/>
  <c r="C524" i="14"/>
  <c r="C525" i="14"/>
  <c r="C526" i="14"/>
  <c r="C527" i="14"/>
  <c r="C521" i="14"/>
  <c r="C515" i="14"/>
  <c r="C516" i="14"/>
  <c r="C517" i="14"/>
  <c r="C518" i="14"/>
  <c r="C519" i="14"/>
  <c r="C520" i="14"/>
  <c r="C514" i="14"/>
  <c r="C504" i="14"/>
  <c r="C505" i="14"/>
  <c r="C506" i="14"/>
  <c r="C507" i="14"/>
  <c r="C508" i="14"/>
  <c r="C509" i="14"/>
  <c r="C510" i="14"/>
  <c r="C511" i="14"/>
  <c r="C512" i="14"/>
  <c r="C513" i="14"/>
  <c r="C503" i="14"/>
  <c r="C493" i="14"/>
  <c r="C494" i="14"/>
  <c r="C495" i="14"/>
  <c r="C496" i="14"/>
  <c r="C497" i="14"/>
  <c r="C498" i="14"/>
  <c r="C499" i="14"/>
  <c r="C500" i="14"/>
  <c r="C501" i="14"/>
  <c r="C502" i="14"/>
  <c r="C492" i="14"/>
  <c r="C481" i="14"/>
  <c r="C482" i="14"/>
  <c r="C483" i="14"/>
  <c r="C484" i="14"/>
  <c r="C485" i="14"/>
  <c r="C480" i="14"/>
  <c r="C475" i="14"/>
  <c r="C476" i="14"/>
  <c r="C477" i="14"/>
  <c r="C478" i="14"/>
  <c r="C479" i="14"/>
  <c r="C474" i="14"/>
  <c r="C469" i="14"/>
  <c r="C470" i="14"/>
  <c r="C471" i="14"/>
  <c r="C472" i="14"/>
  <c r="C473" i="14"/>
  <c r="C468" i="14"/>
  <c r="C463" i="14"/>
  <c r="C464" i="14"/>
  <c r="C465" i="14"/>
  <c r="C466" i="14"/>
  <c r="C467" i="14"/>
  <c r="C462" i="14"/>
  <c r="C457" i="14"/>
  <c r="C458" i="14"/>
  <c r="C459" i="14"/>
  <c r="C460" i="14"/>
  <c r="C461" i="14"/>
  <c r="C456" i="14"/>
  <c r="C451" i="14"/>
  <c r="C452" i="14"/>
  <c r="C453" i="14"/>
  <c r="C454" i="14"/>
  <c r="C455" i="14"/>
  <c r="C450" i="14"/>
  <c r="C445" i="14"/>
  <c r="C446" i="14"/>
  <c r="C447" i="14"/>
  <c r="C448" i="14"/>
  <c r="C449" i="14"/>
  <c r="C444" i="14"/>
  <c r="C439" i="14"/>
  <c r="C440" i="14"/>
  <c r="C441" i="14"/>
  <c r="C442" i="14"/>
  <c r="C443" i="14"/>
  <c r="C438" i="14"/>
  <c r="C433" i="14"/>
  <c r="C434" i="14"/>
  <c r="C435" i="14"/>
  <c r="C436" i="14"/>
  <c r="C437" i="14"/>
  <c r="C432" i="14"/>
  <c r="C430" i="14"/>
  <c r="C429" i="14"/>
  <c r="C428" i="14"/>
  <c r="C427" i="14"/>
  <c r="C426" i="14"/>
  <c r="C425" i="14"/>
  <c r="C424" i="14"/>
  <c r="C423" i="14"/>
  <c r="C422" i="14"/>
  <c r="C407" i="14"/>
  <c r="C408" i="14"/>
  <c r="C409" i="14"/>
  <c r="C410" i="14"/>
  <c r="C411" i="14"/>
  <c r="C412" i="14"/>
  <c r="C413" i="14"/>
  <c r="C406" i="14"/>
  <c r="C399" i="14"/>
  <c r="C400" i="14"/>
  <c r="C401" i="14"/>
  <c r="C402" i="14"/>
  <c r="C403" i="14"/>
  <c r="C404" i="14"/>
  <c r="C405" i="14"/>
  <c r="C398" i="14"/>
  <c r="C391" i="14"/>
  <c r="C392" i="14"/>
  <c r="C393" i="14"/>
  <c r="C394" i="14"/>
  <c r="C395" i="14"/>
  <c r="C396" i="14"/>
  <c r="C397" i="14"/>
  <c r="C390" i="14"/>
  <c r="C383" i="14"/>
  <c r="C384" i="14"/>
  <c r="C385" i="14"/>
  <c r="C386" i="14"/>
  <c r="C387" i="14"/>
  <c r="C388" i="14"/>
  <c r="C389" i="14"/>
  <c r="C382" i="14"/>
  <c r="C375" i="14"/>
  <c r="C376" i="14"/>
  <c r="C377" i="14"/>
  <c r="C378" i="14"/>
  <c r="C379" i="14"/>
  <c r="C380" i="14"/>
  <c r="C381" i="14"/>
  <c r="C374" i="14"/>
  <c r="C367" i="14"/>
  <c r="C368" i="14"/>
  <c r="C369" i="14"/>
  <c r="C370" i="14"/>
  <c r="C371" i="14"/>
  <c r="C372" i="14"/>
  <c r="C373" i="14"/>
  <c r="C366" i="14"/>
  <c r="C359" i="14"/>
  <c r="C360" i="14"/>
  <c r="C361" i="14"/>
  <c r="C362" i="14"/>
  <c r="C363" i="14"/>
  <c r="C364" i="14"/>
  <c r="C365" i="14"/>
  <c r="C358" i="14"/>
  <c r="C351" i="14"/>
  <c r="C352" i="14"/>
  <c r="C353" i="14"/>
  <c r="C354" i="14"/>
  <c r="C355" i="14"/>
  <c r="C356" i="14"/>
  <c r="C357" i="14"/>
  <c r="C350" i="14"/>
  <c r="C343" i="14"/>
  <c r="C344" i="14"/>
  <c r="C345" i="14"/>
  <c r="C346" i="14"/>
  <c r="C347" i="14"/>
  <c r="C348" i="14"/>
  <c r="C349" i="14"/>
  <c r="C342" i="14"/>
  <c r="C321" i="14"/>
  <c r="C322" i="14"/>
  <c r="C323" i="14"/>
  <c r="C324" i="14"/>
  <c r="C325" i="14"/>
  <c r="C326" i="14"/>
  <c r="C327" i="14"/>
  <c r="C328" i="14"/>
  <c r="C329" i="14"/>
  <c r="C330" i="14"/>
  <c r="C320" i="14"/>
  <c r="C310" i="14"/>
  <c r="C311" i="14"/>
  <c r="C312" i="14"/>
  <c r="C313" i="14"/>
  <c r="C314" i="14"/>
  <c r="C315" i="14"/>
  <c r="C316" i="14"/>
  <c r="C317" i="14"/>
  <c r="C318" i="14"/>
  <c r="C319" i="14"/>
  <c r="C309" i="14"/>
  <c r="C299" i="14"/>
  <c r="C300" i="14"/>
  <c r="C301" i="14"/>
  <c r="C302" i="14"/>
  <c r="C303" i="14"/>
  <c r="C304" i="14"/>
  <c r="C305" i="14"/>
  <c r="C306" i="14"/>
  <c r="C307" i="14"/>
  <c r="C308" i="14"/>
  <c r="C298" i="14"/>
  <c r="C288" i="14"/>
  <c r="C289" i="14"/>
  <c r="C290" i="14"/>
  <c r="C291" i="14"/>
  <c r="C292" i="14"/>
  <c r="C293" i="14"/>
  <c r="C294" i="14"/>
  <c r="C295" i="14"/>
  <c r="C296" i="14"/>
  <c r="C297" i="14"/>
  <c r="C287" i="14"/>
  <c r="C277" i="14"/>
  <c r="C278" i="14"/>
  <c r="C279" i="14"/>
  <c r="C280" i="14"/>
  <c r="C281" i="14"/>
  <c r="C282" i="14"/>
  <c r="C283" i="14"/>
  <c r="C284" i="14"/>
  <c r="C285" i="14"/>
  <c r="C286" i="14"/>
  <c r="C276" i="14"/>
  <c r="C266" i="14"/>
  <c r="C267" i="14"/>
  <c r="C268" i="14"/>
  <c r="C269" i="14"/>
  <c r="C270" i="14"/>
  <c r="C271" i="14"/>
  <c r="C272" i="14"/>
  <c r="C273" i="14"/>
  <c r="C274" i="14"/>
  <c r="C275" i="14"/>
  <c r="C265" i="14"/>
  <c r="C255" i="14"/>
  <c r="C256" i="14"/>
  <c r="C257" i="14"/>
  <c r="C258" i="14"/>
  <c r="C259" i="14"/>
  <c r="C260" i="14"/>
  <c r="C261" i="14"/>
  <c r="C262" i="14"/>
  <c r="C263" i="14"/>
  <c r="C264" i="14"/>
  <c r="C254" i="14"/>
  <c r="C233" i="14" l="1"/>
  <c r="C234" i="14"/>
  <c r="C235" i="14"/>
  <c r="C236" i="14"/>
  <c r="C237" i="14"/>
  <c r="C238" i="14"/>
  <c r="C239" i="14"/>
  <c r="C240" i="14"/>
  <c r="C241" i="14"/>
  <c r="C242" i="14"/>
  <c r="C232" i="14"/>
  <c r="C214" i="14"/>
  <c r="C219" i="14"/>
  <c r="C225" i="14"/>
  <c r="C231" i="14"/>
  <c r="C213" i="14"/>
  <c r="C218" i="14"/>
  <c r="C224" i="14"/>
  <c r="C230" i="14"/>
  <c r="C212" i="14"/>
  <c r="C217" i="14"/>
  <c r="C223" i="14"/>
  <c r="C229" i="14"/>
  <c r="C211" i="14"/>
  <c r="C216" i="14"/>
  <c r="C222" i="14"/>
  <c r="C228" i="14"/>
  <c r="C210" i="14"/>
  <c r="C215" i="14"/>
  <c r="C221" i="14"/>
  <c r="C227" i="14"/>
  <c r="C209" i="14"/>
  <c r="C220" i="14"/>
  <c r="C226" i="14"/>
  <c r="C208" i="14"/>
  <c r="C205" i="14"/>
  <c r="C194" i="14"/>
  <c r="C200" i="14"/>
  <c r="C206" i="14"/>
  <c r="C188" i="14"/>
  <c r="C182" i="14"/>
  <c r="C187" i="14"/>
  <c r="C193" i="14"/>
  <c r="C199" i="14"/>
  <c r="C181" i="14"/>
  <c r="C186" i="14"/>
  <c r="C192" i="14"/>
  <c r="C198" i="14"/>
  <c r="C204" i="14"/>
  <c r="C180" i="14"/>
  <c r="C176" i="14"/>
  <c r="C175" i="14"/>
  <c r="C174" i="14"/>
  <c r="C179" i="14"/>
  <c r="C185" i="14"/>
  <c r="C191" i="14"/>
  <c r="C197" i="14"/>
  <c r="C203" i="14"/>
  <c r="C173" i="14"/>
  <c r="C178" i="14"/>
  <c r="C184" i="14"/>
  <c r="C190" i="14"/>
  <c r="C196" i="14"/>
  <c r="C202" i="14"/>
  <c r="C172" i="14"/>
  <c r="C177" i="14"/>
  <c r="C183" i="14"/>
  <c r="C189" i="14"/>
  <c r="C195" i="14"/>
  <c r="C201" i="14"/>
  <c r="C207" i="14"/>
  <c r="C171" i="14"/>
  <c r="C170" i="14"/>
  <c r="C169" i="14"/>
  <c r="C168" i="14"/>
  <c r="C167" i="14"/>
  <c r="C166" i="14"/>
  <c r="C165" i="14"/>
  <c r="C163" i="14"/>
  <c r="C161" i="14"/>
  <c r="C159" i="14"/>
  <c r="C157" i="14"/>
  <c r="C155" i="14"/>
  <c r="C153" i="14"/>
  <c r="C151" i="14"/>
  <c r="C149" i="14"/>
  <c r="C147" i="14"/>
  <c r="C145" i="14"/>
  <c r="C143" i="14"/>
  <c r="C141" i="14"/>
  <c r="C139" i="14"/>
  <c r="C137" i="14"/>
  <c r="C135" i="14"/>
  <c r="C133" i="14"/>
  <c r="C131" i="14"/>
  <c r="C129" i="14"/>
  <c r="C127" i="14"/>
  <c r="C125" i="14"/>
  <c r="C123" i="14"/>
  <c r="C117" i="14"/>
  <c r="C113" i="14" l="1"/>
  <c r="C112" i="14"/>
  <c r="C111" i="14"/>
  <c r="C110" i="14"/>
  <c r="C109" i="14"/>
  <c r="C108" i="14"/>
  <c r="C107" i="14"/>
  <c r="C106" i="14"/>
  <c r="C66" i="14"/>
  <c r="C65" i="14"/>
  <c r="C64" i="14"/>
  <c r="C63" i="14"/>
  <c r="C45" i="14"/>
  <c r="C44" i="14"/>
  <c r="C43" i="14"/>
  <c r="C121" i="14"/>
  <c r="C70" i="6" l="1"/>
  <c r="C42" i="14"/>
  <c r="C69" i="6"/>
  <c r="C41" i="14"/>
  <c r="F21" i="7" l="1"/>
  <c r="C331" i="14" s="1"/>
  <c r="F46" i="7"/>
  <c r="C486" i="14" s="1"/>
  <c r="F47" i="7"/>
  <c r="C487" i="14" s="1"/>
  <c r="F48" i="7"/>
  <c r="C488" i="14" s="1"/>
  <c r="F49" i="7"/>
  <c r="C489" i="14" s="1"/>
  <c r="F50" i="7"/>
  <c r="C490" i="14" s="1"/>
  <c r="F51" i="7"/>
  <c r="C491" i="14" s="1"/>
  <c r="F43" i="7"/>
  <c r="C431" i="14" s="1"/>
  <c r="F35" i="7"/>
  <c r="C415" i="14" s="1"/>
  <c r="F36" i="7"/>
  <c r="C416" i="14" s="1"/>
  <c r="F37" i="7"/>
  <c r="C417" i="14" s="1"/>
  <c r="F38" i="7"/>
  <c r="C418" i="14" s="1"/>
  <c r="F39" i="7"/>
  <c r="C419" i="14" s="1"/>
  <c r="F40" i="7"/>
  <c r="C420" i="14" s="1"/>
  <c r="F41" i="7"/>
  <c r="C421" i="14" s="1"/>
  <c r="F34" i="7"/>
  <c r="C414" i="14" s="1"/>
  <c r="F31" i="7"/>
  <c r="C341" i="14" s="1"/>
  <c r="F30" i="7"/>
  <c r="C340" i="14" s="1"/>
  <c r="F29" i="7"/>
  <c r="C339" i="14" s="1"/>
  <c r="F28" i="7"/>
  <c r="C338" i="14" s="1"/>
  <c r="F27" i="7"/>
  <c r="C337" i="14" s="1"/>
  <c r="F26" i="7"/>
  <c r="C336" i="14" s="1"/>
  <c r="F25" i="7"/>
  <c r="C335" i="14" s="1"/>
  <c r="F24" i="7"/>
  <c r="C334" i="14" s="1"/>
  <c r="F23" i="7"/>
  <c r="C333" i="14" s="1"/>
  <c r="F22" i="7"/>
  <c r="C332" i="14" s="1"/>
  <c r="F9" i="7"/>
  <c r="C244" i="14" s="1"/>
  <c r="F10" i="7"/>
  <c r="C245" i="14" s="1"/>
  <c r="F11" i="7"/>
  <c r="C246" i="14" s="1"/>
  <c r="F12" i="7"/>
  <c r="C247" i="14" s="1"/>
  <c r="F13" i="7"/>
  <c r="C248" i="14" s="1"/>
  <c r="F14" i="7"/>
  <c r="C249" i="14" s="1"/>
  <c r="F15" i="7"/>
  <c r="C250" i="14" s="1"/>
  <c r="F16" i="7"/>
  <c r="C251" i="14" s="1"/>
  <c r="F17" i="7"/>
  <c r="C252" i="14" s="1"/>
  <c r="F18" i="7"/>
  <c r="C253" i="14" s="1"/>
  <c r="F8" i="7"/>
  <c r="C243" i="14" s="1"/>
  <c r="E32" i="5"/>
  <c r="E31" i="5"/>
  <c r="E26" i="5"/>
  <c r="E27" i="5"/>
  <c r="B20" i="5"/>
  <c r="C46" i="14" s="1"/>
  <c r="E18" i="5"/>
  <c r="E17" i="5"/>
  <c r="E14" i="5"/>
  <c r="E13" i="5"/>
  <c r="F31" i="5" l="1"/>
  <c r="C68" i="14" s="1"/>
  <c r="C67" i="14"/>
  <c r="F32" i="5"/>
  <c r="C70" i="14" s="1"/>
  <c r="C69" i="14"/>
  <c r="F26" i="5"/>
  <c r="C60" i="14" s="1"/>
  <c r="C59" i="14"/>
  <c r="F27" i="5"/>
  <c r="C62" i="14" s="1"/>
  <c r="C61" i="14"/>
  <c r="F18" i="5"/>
  <c r="C58" i="14" s="1"/>
  <c r="C57" i="14"/>
  <c r="F17" i="5"/>
  <c r="C56" i="14" s="1"/>
  <c r="C55" i="14"/>
  <c r="F14" i="5"/>
  <c r="C54" i="14" s="1"/>
  <c r="C53" i="14"/>
  <c r="F13" i="5"/>
  <c r="C52" i="14" s="1"/>
  <c r="C51" i="14"/>
  <c r="C146" i="14"/>
  <c r="C148" i="14"/>
  <c r="C150" i="14"/>
  <c r="C152" i="14"/>
  <c r="C154" i="14"/>
  <c r="C156" i="14"/>
  <c r="C158" i="14"/>
  <c r="C160" i="14"/>
  <c r="C162" i="14"/>
  <c r="C164" i="14"/>
  <c r="C144" i="14"/>
  <c r="C124" i="14"/>
  <c r="C126" i="14"/>
  <c r="C128" i="14"/>
  <c r="C130" i="14"/>
  <c r="C132" i="14"/>
  <c r="C134" i="14"/>
  <c r="C136" i="14"/>
  <c r="C138" i="14"/>
  <c r="C140" i="14"/>
  <c r="C142" i="14"/>
  <c r="C122" i="14"/>
  <c r="C120" i="14"/>
  <c r="C119" i="14"/>
  <c r="C118" i="14"/>
  <c r="C116" i="14"/>
  <c r="C115" i="14"/>
  <c r="C114"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50" i="14"/>
  <c r="C49" i="14"/>
  <c r="C48" i="14"/>
  <c r="C47" i="14"/>
  <c r="C40" i="14"/>
  <c r="C39" i="14"/>
  <c r="C38" i="14"/>
  <c r="C37" i="14"/>
  <c r="C36" i="14"/>
  <c r="C35" i="14"/>
  <c r="C34" i="14"/>
  <c r="C33" i="14"/>
  <c r="C32" i="14"/>
  <c r="C31" i="14"/>
  <c r="C30" i="14"/>
  <c r="C29" i="14"/>
  <c r="C28" i="14"/>
  <c r="C27" i="14"/>
  <c r="C26" i="14"/>
  <c r="C25" i="14"/>
  <c r="C24" i="14"/>
  <c r="C23" i="14"/>
  <c r="C22" i="14"/>
  <c r="C21" i="14"/>
  <c r="C19" i="14"/>
  <c r="C18" i="14"/>
  <c r="C20" i="14"/>
  <c r="C17" i="14"/>
  <c r="C16" i="14"/>
  <c r="C15" i="14"/>
  <c r="C14" i="14"/>
  <c r="C13" i="14"/>
  <c r="C12" i="14"/>
  <c r="C11" i="14"/>
  <c r="C10" i="14"/>
  <c r="C9" i="14"/>
  <c r="C8" i="14"/>
  <c r="C7" i="14"/>
  <c r="C6" i="14"/>
  <c r="C5" i="14"/>
  <c r="C4" i="14"/>
  <c r="C3" i="14"/>
  <c r="C2" i="14"/>
  <c r="K28" i="15" l="1"/>
  <c r="B13" i="12" l="1"/>
  <c r="C76" i="7"/>
  <c r="B76" i="7"/>
  <c r="C78" i="7" l="1"/>
  <c r="A2" i="14"/>
  <c r="A3" i="14" l="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l="1"/>
  <c r="A44" i="14" s="1"/>
  <c r="A45" i="14" s="1"/>
  <c r="A46" i="14" s="1"/>
  <c r="A47" i="14" s="1"/>
  <c r="A48" i="14" s="1"/>
  <c r="A49" i="14" s="1"/>
  <c r="A50" i="14" s="1"/>
  <c r="A63" i="14" l="1"/>
  <c r="A64" i="14" s="1"/>
  <c r="A65" i="14" s="1"/>
  <c r="A66" i="14" s="1"/>
  <c r="A67" i="14" s="1"/>
  <c r="A68" i="14" s="1"/>
  <c r="A69" i="14" s="1"/>
  <c r="A70" i="14" s="1"/>
  <c r="A51" i="14"/>
  <c r="A52" i="14" s="1"/>
  <c r="A53" i="14" s="1"/>
  <c r="A54" i="14" s="1"/>
  <c r="A55" i="14" s="1"/>
  <c r="A56" i="14" s="1"/>
  <c r="A57" i="14" s="1"/>
  <c r="A58" i="14" s="1"/>
  <c r="A59" i="14" s="1"/>
  <c r="A60" i="14" s="1"/>
  <c r="A61" i="14" s="1"/>
  <c r="A62" i="14" s="1"/>
  <c r="A71" i="14"/>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14" i="14" s="1"/>
  <c r="A115" i="14" s="1"/>
  <c r="A116" i="14" s="1"/>
  <c r="A118" i="14" l="1"/>
  <c r="A119" i="14" s="1"/>
  <c r="A120" i="14" s="1"/>
  <c r="A121" i="14" s="1"/>
  <c r="A122" i="14" s="1"/>
  <c r="A117" i="14"/>
  <c r="A106" i="14"/>
  <c r="A107" i="14" s="1"/>
  <c r="A108" i="14" s="1"/>
  <c r="A109" i="14" s="1"/>
  <c r="A110" i="14" s="1"/>
  <c r="A111" i="14" s="1"/>
  <c r="A112" i="14" s="1"/>
  <c r="A113" i="14" s="1"/>
  <c r="A123" i="14" l="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243" i="14" l="1"/>
  <c r="A172" i="14" s="1"/>
  <c r="A173" i="14" l="1"/>
  <c r="A244" i="14"/>
  <c r="A174" i="14" l="1"/>
  <c r="A245" i="14"/>
  <c r="A175" i="14" l="1"/>
  <c r="A246" i="14"/>
  <c r="A176" i="14" l="1"/>
  <c r="A247" i="14"/>
  <c r="A177" i="14" l="1"/>
  <c r="A248" i="14"/>
  <c r="A178" i="14" l="1"/>
  <c r="A249" i="14"/>
  <c r="A179" i="14" l="1"/>
  <c r="A250" i="14"/>
  <c r="A180" i="14" l="1"/>
  <c r="A251" i="14"/>
  <c r="A181" i="14" l="1"/>
  <c r="A252" i="14"/>
  <c r="A182" i="14" l="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253" i="14"/>
  <c r="A331" i="14" l="1"/>
  <c r="A332" i="14" s="1"/>
  <c r="A333" i="14" s="1"/>
  <c r="A334" i="14" s="1"/>
  <c r="A335" i="14" s="1"/>
  <c r="A336" i="14" s="1"/>
  <c r="A337" i="14" s="1"/>
  <c r="A338" i="14" s="1"/>
  <c r="A339" i="14" s="1"/>
  <c r="A340" i="14" s="1"/>
  <c r="A341" i="14" l="1"/>
  <c r="A342" i="14" s="1"/>
  <c r="A343" i="14" s="1"/>
  <c r="A344" i="14" s="1"/>
  <c r="A345" i="14" s="1"/>
  <c r="A346" i="14" s="1"/>
  <c r="A347" i="14" s="1"/>
  <c r="A348" i="14" s="1"/>
  <c r="A349" i="14" s="1"/>
  <c r="A350" i="14" s="1"/>
  <c r="A351" i="14" s="1"/>
  <c r="A352" i="14" s="1"/>
  <c r="A353" i="14" s="1"/>
  <c r="A354" i="14" s="1"/>
  <c r="A355" i="14" s="1"/>
  <c r="A356" i="14" s="1"/>
  <c r="A357" i="14" s="1"/>
  <c r="A358" i="14" l="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c r="A425" i="14" s="1"/>
  <c r="A426" i="14" s="1"/>
  <c r="A427" i="14" s="1"/>
  <c r="A428" i="14" s="1"/>
  <c r="A429" i="14" s="1"/>
  <c r="A430" i="14" s="1"/>
  <c r="A432" i="14" l="1"/>
  <c r="A433" i="14" s="1"/>
  <c r="A434" i="14" s="1"/>
  <c r="A435" i="14" s="1"/>
  <c r="A436" i="14" s="1"/>
  <c r="A437" i="14" s="1"/>
  <c r="A438" i="14" s="1"/>
  <c r="A439" i="14" s="1"/>
  <c r="A440" i="14" s="1"/>
  <c r="A441" i="14" s="1"/>
  <c r="A442" i="14" s="1"/>
  <c r="A443" i="14" s="1"/>
  <c r="A444" i="14" s="1"/>
  <c r="A445" i="14" s="1"/>
  <c r="A446" i="14" s="1"/>
  <c r="A528" i="14" s="1"/>
  <c r="A529" i="14" s="1"/>
  <c r="A530" i="14" s="1"/>
  <c r="A531" i="14" s="1"/>
  <c r="A532" i="14" s="1"/>
  <c r="A533" i="14" s="1"/>
  <c r="A431" i="14"/>
  <c r="A447" i="14" l="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l="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 authorId="0" shapeId="0" xr:uid="{00000000-0006-0000-0200-000001000000}">
      <text>
        <r>
          <rPr>
            <sz val="9"/>
            <color indexed="81"/>
            <rFont val="Tahoma"/>
            <family val="2"/>
          </rPr>
          <t>Bv. plexiglas voor afscherming van bv. verpleegpost</t>
        </r>
      </text>
    </comment>
    <comment ref="D5" authorId="0" shapeId="0" xr:uid="{00000000-0006-0000-0200-000002000000}">
      <text>
        <r>
          <rPr>
            <b/>
            <sz val="9"/>
            <color indexed="81"/>
            <rFont val="Tahoma"/>
            <family val="2"/>
          </rPr>
          <t xml:space="preserve">Tenten, containers, dranghekken, …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3" authorId="0" shapeId="0" xr:uid="{00000000-0006-0000-0300-000001000000}">
      <text>
        <r>
          <rPr>
            <b/>
            <sz val="9"/>
            <color indexed="81"/>
            <rFont val="Tahoma"/>
            <family val="2"/>
          </rPr>
          <t xml:space="preserve">zie Finhosta - personeelscategorie 3, 4 en 5 </t>
        </r>
      </text>
    </comment>
    <comment ref="A14" authorId="0" shapeId="0" xr:uid="{00000000-0006-0000-0300-000002000000}">
      <text>
        <r>
          <rPr>
            <b/>
            <sz val="9"/>
            <color indexed="81"/>
            <rFont val="Tahoma"/>
            <family val="2"/>
          </rPr>
          <t>zie Finhosta - personeelscategorie 1 en 2</t>
        </r>
      </text>
    </comment>
    <comment ref="A17" authorId="0" shapeId="0" xr:uid="{00000000-0006-0000-0300-000003000000}">
      <text>
        <r>
          <rPr>
            <b/>
            <sz val="9"/>
            <color indexed="81"/>
            <rFont val="Tahoma"/>
            <family val="2"/>
          </rPr>
          <t xml:space="preserve">zie Finhosta - personeelscategorie 3, 4 en 5 </t>
        </r>
      </text>
    </comment>
    <comment ref="A18" authorId="0" shapeId="0" xr:uid="{B83A0604-EAF8-4957-8937-8C69E4EFE940}">
      <text>
        <r>
          <rPr>
            <b/>
            <sz val="9"/>
            <color indexed="81"/>
            <rFont val="Tahoma"/>
            <family val="2"/>
          </rPr>
          <t>zie Finhosta - personeelscategorie 1 en 2</t>
        </r>
      </text>
    </comment>
    <comment ref="A26" authorId="0" shapeId="0" xr:uid="{00000000-0006-0000-0300-000005000000}">
      <text>
        <r>
          <rPr>
            <b/>
            <sz val="9"/>
            <color indexed="81"/>
            <rFont val="Tahoma"/>
            <family val="2"/>
          </rPr>
          <t xml:space="preserve">zie Finhosta - personeelscategorie 3, 4 en 5 </t>
        </r>
      </text>
    </comment>
    <comment ref="A27" authorId="0" shapeId="0" xr:uid="{B558C450-1D93-4A7A-8EA3-79AC5F81EF9C}">
      <text>
        <r>
          <rPr>
            <b/>
            <sz val="9"/>
            <color indexed="81"/>
            <rFont val="Tahoma"/>
            <family val="2"/>
          </rPr>
          <t>zie Finhosta - personeelscategorie 1 en 2</t>
        </r>
      </text>
    </comment>
    <comment ref="A31" authorId="0" shapeId="0" xr:uid="{4F211323-8CE5-4A13-9633-0156CFCF8F64}">
      <text>
        <r>
          <rPr>
            <b/>
            <sz val="9"/>
            <color indexed="81"/>
            <rFont val="Tahoma"/>
            <family val="2"/>
          </rPr>
          <t xml:space="preserve">zie Finhosta - personeelscategorie 3, 4 en 5 </t>
        </r>
      </text>
    </comment>
    <comment ref="A32" authorId="0" shapeId="0" xr:uid="{99F064B9-179E-473C-9650-F7A6E1C47327}">
      <text>
        <r>
          <rPr>
            <b/>
            <sz val="9"/>
            <color indexed="81"/>
            <rFont val="Tahoma"/>
            <family val="2"/>
          </rPr>
          <t>zie Finhosta - personeelscategorie 1 en 2</t>
        </r>
      </text>
    </comment>
    <comment ref="A44" authorId="0" shapeId="0" xr:uid="{00000000-0006-0000-0300-00000F000000}">
      <text>
        <r>
          <rPr>
            <b/>
            <sz val="9"/>
            <color indexed="81"/>
            <rFont val="Tahoma"/>
            <family val="2"/>
          </rPr>
          <t>Bovenop de personeelskosten “onder normale (=niet-covid)omstandigheden”</t>
        </r>
      </text>
    </comment>
    <comment ref="A50" authorId="0" shapeId="0" xr:uid="{00000000-0006-0000-0300-000010000000}">
      <text>
        <r>
          <rPr>
            <b/>
            <sz val="9"/>
            <color indexed="81"/>
            <rFont val="Tahoma"/>
            <family val="2"/>
          </rPr>
          <t>Bovenop de personeelskosten “onder normale (=niet-covid)omstandigheden”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24" authorId="0" shapeId="0" xr:uid="{00000000-0006-0000-0400-000001000000}">
      <text>
        <r>
          <rPr>
            <b/>
            <sz val="9"/>
            <color indexed="81"/>
            <rFont val="Tahoma"/>
            <family val="2"/>
          </rPr>
          <t>Bovenop de personeelskosten “onder normale (=niet-covid)omstandigheden”</t>
        </r>
      </text>
    </comment>
    <comment ref="A30" authorId="0" shapeId="0" xr:uid="{00000000-0006-0000-0400-000002000000}">
      <text>
        <r>
          <rPr>
            <b/>
            <sz val="9"/>
            <color indexed="81"/>
            <rFont val="Tahoma"/>
            <family val="2"/>
          </rPr>
          <t>Bovenop de personeelskosten “onder normale (=niet-covid)omstandigheden”</t>
        </r>
      </text>
    </comment>
  </commentList>
</comments>
</file>

<file path=xl/sharedStrings.xml><?xml version="1.0" encoding="utf-8"?>
<sst xmlns="http://schemas.openxmlformats.org/spreadsheetml/2006/main" count="2442" uniqueCount="776">
  <si>
    <t>Toelichting</t>
  </si>
  <si>
    <t>GSM</t>
  </si>
  <si>
    <t>Totale kost</t>
  </si>
  <si>
    <t>3. Toename patiëntengeschillen</t>
  </si>
  <si>
    <t>4. Kost korte termijnkrediet</t>
  </si>
  <si>
    <t>- waarvan ondersteunend</t>
  </si>
  <si>
    <t>incl. transport, containers, …</t>
  </si>
  <si>
    <t>Andere</t>
  </si>
  <si>
    <t>Beademingstoestellen</t>
  </si>
  <si>
    <t>CPAP-toestellen</t>
  </si>
  <si>
    <t>Monitoring</t>
  </si>
  <si>
    <t>Spuitpompen</t>
  </si>
  <si>
    <t>ECMO</t>
  </si>
  <si>
    <t>Zuurstoftherapie</t>
  </si>
  <si>
    <t>Testapparatuur labo</t>
  </si>
  <si>
    <t>Werking</t>
  </si>
  <si>
    <t>Periode</t>
  </si>
  <si>
    <t>Mondmaskers</t>
  </si>
  <si>
    <t>Handschoenen</t>
  </si>
  <si>
    <t>Brillen</t>
  </si>
  <si>
    <t>Hand- en alcoholgel</t>
  </si>
  <si>
    <t>Gelieve te specifiëren</t>
  </si>
  <si>
    <t>Incl face shield</t>
  </si>
  <si>
    <t>Alle soorten</t>
  </si>
  <si>
    <t>Detergent, specifiek ontsmettingsmateriaal, …</t>
  </si>
  <si>
    <t>Kledij en stof</t>
  </si>
  <si>
    <t>Extra linnen, hogere frequentie wasbeurten, …</t>
  </si>
  <si>
    <t>Schorten, overschoenen, haarnetje, stof voor productie (maskers, schorten, …), kosten naaiatelier, …</t>
  </si>
  <si>
    <t>Stockage, ophaling, transport van Risicovol Medisch Afval</t>
  </si>
  <si>
    <t>Affiches, bewegwijzering, …</t>
  </si>
  <si>
    <t>Schoonmaak</t>
  </si>
  <si>
    <t>Was &amp; linnen</t>
  </si>
  <si>
    <t>Voeding</t>
  </si>
  <si>
    <t>Afval</t>
  </si>
  <si>
    <t>Mortuarium</t>
  </si>
  <si>
    <t>Bewaking, toezicht en beveiliging</t>
  </si>
  <si>
    <t>Sterilisatie</t>
  </si>
  <si>
    <t>Aankoop en logistiek</t>
  </si>
  <si>
    <t>bv. voor telewerk, teleconsultaties, …</t>
  </si>
  <si>
    <t>bv. beeldbellen, videoconferentie, online-toepassingen, …</t>
  </si>
  <si>
    <t>Aankoop extra laptops, tablets, …</t>
  </si>
  <si>
    <t>Kosten telefonie, internet</t>
  </si>
  <si>
    <t>Licenties</t>
  </si>
  <si>
    <t>Uitbreiding professionele datacommunicatie</t>
  </si>
  <si>
    <t>Extra beveiliging (VPN, …)</t>
  </si>
  <si>
    <t>Personeel</t>
  </si>
  <si>
    <t>Infrastructuur</t>
  </si>
  <si>
    <t>Bv. ombouw gewone verpleegafdeling</t>
  </si>
  <si>
    <t>Overige kosten</t>
  </si>
  <si>
    <t>Bv. voor personeel</t>
  </si>
  <si>
    <t>Overige uitgaven</t>
  </si>
  <si>
    <t>1. Uitbreiding verzekeringspolis</t>
  </si>
  <si>
    <t>Definitie "extra VTE"</t>
  </si>
  <si>
    <t>1. Op spoed</t>
  </si>
  <si>
    <t>2. Op IZ</t>
  </si>
  <si>
    <t>eerste 30 dagen ten laste van de werkgever</t>
  </si>
  <si>
    <t>volledig ten laste van de werkgever</t>
  </si>
  <si>
    <t>PZ</t>
  </si>
  <si>
    <t>In te vullen</t>
  </si>
  <si>
    <t>Bv. uitbreiding capaciteit</t>
  </si>
  <si>
    <t>Aantal extra VTE
via aanwerving en uitbreiding contract</t>
  </si>
  <si>
    <t>Definitie "VTE via aanwerving en uitbreiding"</t>
  </si>
  <si>
    <t>Alle soorten (chirurgische, FFP2, FFP3, ook voor afgekeurde, …)</t>
  </si>
  <si>
    <t>Wegwerpmateriaal, …</t>
  </si>
  <si>
    <t>Extra lijkzakken, extra transport, …</t>
  </si>
  <si>
    <t>Verantwoording</t>
  </si>
  <si>
    <t>Inleiding</t>
  </si>
  <si>
    <t>Het betreft de bijkomende kosten specifiek voor het psychiatrisch ziekenhuis, zonder de extra kosten voor PVT.</t>
  </si>
  <si>
    <t>Communicatiemateriaal *</t>
  </si>
  <si>
    <t>Identificatie ziekenhuis</t>
  </si>
  <si>
    <t>Naam ziekenhuis</t>
  </si>
  <si>
    <t>Erkenningsnummer</t>
  </si>
  <si>
    <t>1bis. Medisch roerend - huur</t>
  </si>
  <si>
    <t>Bedden</t>
  </si>
  <si>
    <t xml:space="preserve">Technisch onderhoud </t>
  </si>
  <si>
    <t>Brancards</t>
  </si>
  <si>
    <t>Beademingstoestellen (invasief met tube)</t>
  </si>
  <si>
    <t>1. Medisch - roerende investeringen</t>
  </si>
  <si>
    <t>bv. zuurstofconcentratoren</t>
  </si>
  <si>
    <t>Luchtzuiveringstoestellen</t>
  </si>
  <si>
    <t>Zie begeleidende brief</t>
  </si>
  <si>
    <t>https://covid-19.sciensano.be/nl/covid-19-gevalsdefinitie-en-testing</t>
  </si>
  <si>
    <t>Infrastructuur - onroerend</t>
  </si>
  <si>
    <t>EXTRA personeelsinzet voor zorg aan COVID-19 patienten</t>
  </si>
  <si>
    <t>Contractuele medewerkers</t>
  </si>
  <si>
    <t>Statutaire medewerkers</t>
  </si>
  <si>
    <t>niet-invasief</t>
  </si>
  <si>
    <t>Gewaarborgd loon
(ziekenhuisbreed)</t>
  </si>
  <si>
    <t>aangekochte toestellen specifiek voor de uitbreiding van testcapaciteit covid-19, die na de crisis niet aangewend kan worden</t>
  </si>
  <si>
    <t>Aankoopbedrag</t>
  </si>
  <si>
    <t>Huurbedrag</t>
  </si>
  <si>
    <t>bv. HEPA-filters, tubes, …</t>
  </si>
  <si>
    <t>Bv. HEPA-filters</t>
  </si>
  <si>
    <t>Bv. Zuurstofsaturatiemeter, …</t>
  </si>
  <si>
    <t>3. Klein medisch materiaal</t>
  </si>
  <si>
    <t>4. Persoonlijk beschermingsmateriaal *</t>
  </si>
  <si>
    <t>5. Ondersteunende diensten</t>
  </si>
  <si>
    <t>6. ICT *</t>
  </si>
  <si>
    <t>2. Medisch verbruiksmateriaal: o.a.bij bovenstaande apparatuur</t>
  </si>
  <si>
    <t>Extra aantal</t>
  </si>
  <si>
    <t>Totaal bedrag
extra kosten</t>
  </si>
  <si>
    <t>Invasief met tube</t>
  </si>
  <si>
    <r>
      <t xml:space="preserve">1. </t>
    </r>
    <r>
      <rPr>
        <b/>
        <u/>
        <sz val="14"/>
        <color rgb="FFFF0000"/>
        <rFont val="Calibri"/>
        <family val="2"/>
        <scheme val="minor"/>
      </rPr>
      <t>Extra</t>
    </r>
    <r>
      <rPr>
        <b/>
        <sz val="14"/>
        <color theme="1"/>
        <rFont val="Calibri"/>
        <family val="2"/>
        <scheme val="minor"/>
      </rPr>
      <t xml:space="preserve"> uitzonderlijke infrastructuurkosten naar aanleiding van de COVID-19 crisis</t>
    </r>
  </si>
  <si>
    <r>
      <t xml:space="preserve">2. </t>
    </r>
    <r>
      <rPr>
        <b/>
        <u/>
        <sz val="14"/>
        <color rgb="FFFF0000"/>
        <rFont val="Calibri"/>
        <family val="2"/>
        <scheme val="minor"/>
      </rPr>
      <t>Extra</t>
    </r>
    <r>
      <rPr>
        <b/>
        <sz val="14"/>
        <color theme="1"/>
        <rFont val="Calibri"/>
        <family val="2"/>
        <scheme val="minor"/>
      </rPr>
      <t xml:space="preserve"> uitzonderlijke personeelskosten naar aanleiding van de COVID-19 crisis</t>
    </r>
  </si>
  <si>
    <r>
      <t xml:space="preserve">3. </t>
    </r>
    <r>
      <rPr>
        <b/>
        <u/>
        <sz val="14"/>
        <color rgb="FFFF0000"/>
        <rFont val="Calibri"/>
        <family val="2"/>
        <scheme val="minor"/>
      </rPr>
      <t>Extra</t>
    </r>
    <r>
      <rPr>
        <b/>
        <sz val="14"/>
        <color theme="1"/>
        <rFont val="Calibri"/>
        <family val="2"/>
        <scheme val="minor"/>
      </rPr>
      <t xml:space="preserve"> uitzonderlijke werkingskosten naar aanleiding van de COVID-19 crisis</t>
    </r>
  </si>
  <si>
    <r>
      <t xml:space="preserve">4. </t>
    </r>
    <r>
      <rPr>
        <b/>
        <u/>
        <sz val="14"/>
        <color rgb="FFFF0000"/>
        <rFont val="Calibri"/>
        <family val="2"/>
        <scheme val="minor"/>
      </rPr>
      <t>Extra</t>
    </r>
    <r>
      <rPr>
        <b/>
        <sz val="14"/>
        <color theme="1"/>
        <rFont val="Calibri"/>
        <family val="2"/>
        <scheme val="minor"/>
      </rPr>
      <t xml:space="preserve"> overige kosten naar aanleiding van de COVID-19 crisis</t>
    </r>
  </si>
  <si>
    <t>In principe moet het gaan om alle uitgaven (kosten, investeringen) die - vanuit boekhoudkundig oogpunt - betrekking hebben op die periode. Aangezien er heel wat vertraging kan zijn bij de administratieve opvolging, kan voor sommige rubrieken de besteldatum genomen worden indien die valt binnen de voorziene periode.</t>
  </si>
  <si>
    <t>Gelieve de enquête zo nauwkeurig mogelijk in te vullen. Het is niet nodig om stavingsstukken (bv. facturen, bestelbonnen, aanwervingen, ….) aan de FOD te bezorgen. Desgevallend kan ondersteunende documentatie wel opgevraagd worden.</t>
  </si>
  <si>
    <t>3. Op COVID-hospitalisatie (niet-IZ)</t>
  </si>
  <si>
    <t>Er wordt enkel info opgevraagd, die de FOD Volksgezondheid niet uit andere bronnen beschikbaar heeft.</t>
  </si>
  <si>
    <t>Ter info: kosten om terug in te richten naar de initiële infrastructuur komen mogelijks op een later moment nog aan bod.</t>
  </si>
  <si>
    <t>Overuren</t>
  </si>
  <si>
    <t>Wachtdiensten</t>
  </si>
  <si>
    <t>Onregelmatige prestaties (avond, nacht, weekend, …)</t>
  </si>
  <si>
    <t>- waarvan zorg- en paramedisch personeel</t>
  </si>
  <si>
    <t>Extra looncomponenten</t>
  </si>
  <si>
    <t>Gelieve enkel waarden of aantallen in te geven (wel 9,8 en niet 9,8 VTE ; wel 1.500 en niet 1.500 euro ; …)</t>
  </si>
  <si>
    <t>Zie gele cellen</t>
  </si>
  <si>
    <t>Contact: emailadres</t>
  </si>
  <si>
    <r>
      <t>Sommige rubrieken bij "3. Werking" zijn ook van toepassing op de mobiele teams binnen de geestelijke gezondheidsnetwerken. Deze zijn aangeduid met</t>
    </r>
    <r>
      <rPr>
        <b/>
        <sz val="11"/>
        <rFont val="Calibri"/>
        <family val="2"/>
        <scheme val="minor"/>
      </rPr>
      <t xml:space="preserve"> *</t>
    </r>
    <r>
      <rPr>
        <sz val="11"/>
        <rFont val="Calibri"/>
        <family val="2"/>
        <scheme val="minor"/>
      </rPr>
      <t>.</t>
    </r>
  </si>
  <si>
    <t>Only once principe</t>
  </si>
  <si>
    <t>VALUE</t>
  </si>
  <si>
    <t>DESC_BESCR</t>
  </si>
  <si>
    <t>AGR_ERK</t>
  </si>
  <si>
    <t xml:space="preserve">Definitie </t>
  </si>
  <si>
    <t>Medische beeldvorming</t>
  </si>
  <si>
    <t>Labo</t>
  </si>
  <si>
    <t>Daghospitalisatie</t>
  </si>
  <si>
    <t>Apotheek</t>
  </si>
  <si>
    <t>Consultaties</t>
  </si>
  <si>
    <t>Andere medisch-technische diensten</t>
  </si>
  <si>
    <t xml:space="preserve">Aantal extra VTE
</t>
  </si>
  <si>
    <t xml:space="preserve">BFM - Diensten </t>
  </si>
  <si>
    <t>op covid-afdeling, met inbegrip van quarantaine-afdelingen of quarantaine-kamers</t>
  </si>
  <si>
    <t>Voor Spoed in Algemene Ziekenhuizen</t>
  </si>
  <si>
    <t>Waarvan aantal passages met vermoeden van covid-19 op triagecentrum</t>
  </si>
  <si>
    <t>Totaal aantal passages op spoed</t>
  </si>
  <si>
    <t>Waarvan aantal passages met vermoeden van covid-19 op spoed</t>
  </si>
  <si>
    <t>RIZIV nummer</t>
  </si>
  <si>
    <t>Voor eerstelijnstriagecentra COVID-19 (alleen indien verbonden met het AZ)</t>
  </si>
  <si>
    <t>"Vermoeden" van COVID-19 is een persoon met
- minstens één van de volgende hoofdsymptomen : hoest; dyspnoe; thoracale pijn; acute anosmie of dysgeusie zonder duidelijke oorzaak;
OF - minstens twee van de volgende symptomen: koorts; spierpijn; vermoeidheid; rhinitis; keelpijn; hoofdpijn; anorexie; waterige diarree zonder duidelijke oorzaak; acute verwardheid; plotse val zonder duidelijke oorzaak;
OF - verergering van chronische respiratoire symptomen (COPD, astma, chronische hoest…)
! Onafhankelijk of er een test werd uigevoerd of niet</t>
  </si>
  <si>
    <t>Totaal aantal passages op triagecentrum</t>
  </si>
  <si>
    <t>Voor de triagecentra die erkend zijn: https://www.riziv.fgov.be/nl/covid19/Paginas/vergoedingen-triagecentra.aspx</t>
  </si>
  <si>
    <t>Aantal opnames van Covid-19 patiënten (zie gevalsdefinitie sciensano: vermoedelijke, labo-bevestigde, radiologisch bevestigde)</t>
  </si>
  <si>
    <t>Aantal ligdagen van Covid-19 patiënten (zie gevalsdefinitie sciensano: vermoedelijke, labo-bevestigde, radiologisch bevestigde)</t>
  </si>
  <si>
    <t>Totale investeringsuitgaven
(afschrijfbaar, meer dan 1 jaar)</t>
  </si>
  <si>
    <t>waarvan specifiek voor Intensieve Zorgen (cf. KP 490)</t>
  </si>
  <si>
    <t>waarvan specifiek voor Mortuarium (cf. KP 120)</t>
  </si>
  <si>
    <t>waarvan specifiek voor Covid-19 hospitalisatieafdeling (niet IZ)</t>
  </si>
  <si>
    <t>2. Gelinkt aan diensten "KP 020-099 Gemeenschappelijke kostenplaatsen"</t>
  </si>
  <si>
    <t>3. Gelinkt aan diensten "KP 100-199 Hulpkostenplaatsen"</t>
  </si>
  <si>
    <t>4. Gelinkt aan diensten "KP 200-499 Verpleegdiensten"</t>
  </si>
  <si>
    <t>5. Gelinkt aan diensten "KP 500-899 Medisch-technische diensten, consultaties en apotheek"</t>
  </si>
  <si>
    <t>1. Gelinkt aan "KP 000-014 Rekeningen van kosten die wachten op een bestemming"</t>
  </si>
  <si>
    <t>Algemene aanpassingen, ziekenhuisbreed</t>
  </si>
  <si>
    <t>VTE</t>
  </si>
  <si>
    <t>Definitie "extra VTE - verschuivingen"</t>
  </si>
  <si>
    <t>Psychosociale ondersteuning</t>
  </si>
  <si>
    <t>Psychosociale ondersteuning van personeel</t>
  </si>
  <si>
    <t>Medisch</t>
  </si>
  <si>
    <t>ziekenhuisbreed</t>
  </si>
  <si>
    <t>Tijdelijke werkloosheid</t>
  </si>
  <si>
    <t>Aantal VTE</t>
  </si>
  <si>
    <t>Roerende investeringen en uitgaven gerelateerd aan rek 60 (aankopen) en rek 61 (diensten), NIET: infrastructuur (zie punt 1) en personeel (zie punt 2)</t>
  </si>
  <si>
    <t>4. Andere (bv. OK, triagecentrum, onthaal, ...)</t>
  </si>
  <si>
    <t>3.Op COVID-hospitalisatie (niet-IZ)</t>
  </si>
  <si>
    <t>Extra looncomponenten (ziekenhuisbreed)</t>
  </si>
  <si>
    <t xml:space="preserve">- waarvan ondersteunend </t>
  </si>
  <si>
    <t xml:space="preserve">Bijkomende VTE ingezet bovenop de VTE die normaal op deze afdelingen worden ingeschakeld, zowel zorg- als ondersteunend personeel (administratie, onderhoud, (bio)technisch personeel, apotheek, bewaking, sterilisatie, aankoop en logistiek, hygiëne, psychologen, ...)
</t>
  </si>
  <si>
    <t xml:space="preserve">Extra inzet van medisch personeel </t>
  </si>
  <si>
    <t xml:space="preserve">Maribel Personeel / personeel gefinancierd via overige personeelssubsidies
</t>
  </si>
  <si>
    <t>Definitie "gewaarborgd loon"</t>
  </si>
  <si>
    <t>intensieve zorgen, zonder beademing</t>
  </si>
  <si>
    <t>intensieve zorgen, met beademing</t>
  </si>
  <si>
    <t>spoed</t>
  </si>
  <si>
    <t>intensieve zorgen, met ECMO</t>
  </si>
  <si>
    <r>
      <t xml:space="preserve">Aantal in periode 1/3/2020 - </t>
    </r>
    <r>
      <rPr>
        <b/>
        <sz val="11"/>
        <color rgb="FFFF0000"/>
        <rFont val="Calibri"/>
        <family val="2"/>
        <scheme val="minor"/>
      </rPr>
      <t>30/06/2020</t>
    </r>
  </si>
  <si>
    <t>1/3/2020-30/06/2020</t>
  </si>
  <si>
    <r>
      <t xml:space="preserve">Totale werkgeverskost (in €) 
1 maart - 30 juni
</t>
    </r>
    <r>
      <rPr>
        <b/>
        <sz val="14"/>
        <color rgb="FFFF0000"/>
        <rFont val="Calibri"/>
        <family val="2"/>
        <scheme val="minor"/>
      </rPr>
      <t>2019</t>
    </r>
  </si>
  <si>
    <r>
      <t xml:space="preserve">Inschatting totale werkgeverskost (in €) 
1 maart - 30 juni
</t>
    </r>
    <r>
      <rPr>
        <b/>
        <sz val="14"/>
        <color rgb="FFFF0000"/>
        <rFont val="Calibri"/>
        <family val="2"/>
        <scheme val="minor"/>
      </rPr>
      <t>2020</t>
    </r>
  </si>
  <si>
    <t>incl Soc Maribel</t>
  </si>
  <si>
    <r>
      <t xml:space="preserve">Aantal VTE
maart-juni </t>
    </r>
    <r>
      <rPr>
        <b/>
        <sz val="14"/>
        <color rgb="FFFF0000"/>
        <rFont val="Calibri"/>
        <family val="2"/>
        <scheme val="minor"/>
      </rPr>
      <t>2019</t>
    </r>
  </si>
  <si>
    <r>
      <t xml:space="preserve">Aantal VTE
maart-juni </t>
    </r>
    <r>
      <rPr>
        <b/>
        <sz val="14"/>
        <color rgb="FFFF0000"/>
        <rFont val="Calibri"/>
        <family val="2"/>
        <scheme val="minor"/>
      </rPr>
      <t>2020</t>
    </r>
  </si>
  <si>
    <r>
      <t>Kost gewaarborgd loon
maart-juni</t>
    </r>
    <r>
      <rPr>
        <b/>
        <sz val="14"/>
        <color rgb="FFFF0000"/>
        <rFont val="Calibri"/>
        <family val="2"/>
        <scheme val="minor"/>
      </rPr>
      <t xml:space="preserve"> 2020</t>
    </r>
  </si>
  <si>
    <t>1/3/2020 - 30/6/2020</t>
  </si>
  <si>
    <t>enkel Niet-Medisch Personeel</t>
  </si>
  <si>
    <r>
      <rPr>
        <b/>
        <sz val="16"/>
        <color rgb="FFFF0000"/>
        <rFont val="Calibri"/>
        <family val="2"/>
        <scheme val="minor"/>
      </rPr>
      <t>2e</t>
    </r>
    <r>
      <rPr>
        <b/>
        <sz val="16"/>
        <rFont val="Calibri"/>
        <family val="2"/>
        <scheme val="minor"/>
      </rPr>
      <t xml:space="preserve"> bevraging meerkost covid-19: infrastructuur - personeel - werking</t>
    </r>
  </si>
  <si>
    <r>
      <t xml:space="preserve">We vragen om </t>
    </r>
    <r>
      <rPr>
        <u/>
        <sz val="11"/>
        <color rgb="FFFF0000"/>
        <rFont val="Calibri"/>
        <family val="2"/>
        <scheme val="minor"/>
      </rPr>
      <t>alle cellen in te vullen</t>
    </r>
    <r>
      <rPr>
        <sz val="11"/>
        <color rgb="FFFF0000"/>
        <rFont val="Calibri"/>
        <family val="2"/>
        <scheme val="minor"/>
      </rPr>
      <t xml:space="preserve"> en de gele cellen NIET leeg te laten:
- Indien meerkosten niet beschikbaar zijn, dan kan u dit aangeven met "NB";
- Indien er geen meerkosten zijn, dan kan u dit aangeven met "0".
Op deze manier kan de FOD op een correcte manier de meerkosten extrapoleren tot het niveau van de sector.</t>
    </r>
  </si>
  <si>
    <r>
      <t xml:space="preserve">Het personeel waarnaar in deze tabel wordt verwezen, is het personeel dat om welke reden dan ook een ziekte-attest heeft. Dus met uitzondering van personeel dat onder een quarantaine-attest valt (Q-attest). In dat geval is er geen recht op gewaarborgd loon.
</t>
    </r>
    <r>
      <rPr>
        <sz val="11"/>
        <color rgb="FFFF0000"/>
        <rFont val="Calibri"/>
        <family val="2"/>
        <scheme val="minor"/>
      </rPr>
      <t xml:space="preserve">1 = 1 betaalde VTE gewaarborgd loon per maand. Bv. 1 persoon voltijds afwezig in april = 1 VTE. </t>
    </r>
  </si>
  <si>
    <t>FAQ</t>
  </si>
  <si>
    <r>
      <rPr>
        <u/>
        <sz val="11"/>
        <rFont val="Calibri"/>
        <family val="2"/>
        <scheme val="minor"/>
      </rPr>
      <t>Uitbreiding</t>
    </r>
    <r>
      <rPr>
        <sz val="11"/>
        <rFont val="Calibri"/>
        <family val="2"/>
        <scheme val="minor"/>
      </rPr>
      <t xml:space="preserve"> deeltijdse contracten dat reeds op de payroll staat en extra personeel dat voor de crisis </t>
    </r>
    <r>
      <rPr>
        <u/>
        <sz val="11"/>
        <rFont val="Calibri"/>
        <family val="2"/>
        <scheme val="minor"/>
      </rPr>
      <t>niet op de payroll van het ziekenhuis</t>
    </r>
    <r>
      <rPr>
        <sz val="11"/>
        <rFont val="Calibri"/>
        <family val="2"/>
        <scheme val="minor"/>
      </rPr>
      <t xml:space="preserve"> stond (incl. interim, jobstudenten, …) naar aanleiding van de covid-19 crisis.
Bv : 1/2 VTE dat een voltijds 1 VTE wordt voor de hele periode maart-juni ==&gt; </t>
    </r>
    <r>
      <rPr>
        <sz val="11"/>
        <color rgb="FFFF0000"/>
        <rFont val="Calibri"/>
        <family val="2"/>
        <scheme val="minor"/>
      </rPr>
      <t>bijkomend 1/2 VTE  en aangezien over 4 maanden beschouwd  ==&gt; totaal : 2 VTE invullen (4x 0,5 VTE extra maart-juni)</t>
    </r>
  </si>
  <si>
    <r>
      <t>Kost gewaarborgd loon
maart-juni</t>
    </r>
    <r>
      <rPr>
        <b/>
        <sz val="14"/>
        <color rgb="FFFF0000"/>
        <rFont val="Calibri"/>
        <family val="2"/>
        <scheme val="minor"/>
      </rPr>
      <t xml:space="preserve"> 2019</t>
    </r>
  </si>
  <si>
    <r>
      <t xml:space="preserve">De opgevraagde kosten betreffen steeds </t>
    </r>
    <r>
      <rPr>
        <b/>
        <sz val="11"/>
        <rFont val="Calibri"/>
        <family val="2"/>
        <scheme val="minor"/>
      </rPr>
      <t>INSCHATTINGEN</t>
    </r>
    <r>
      <rPr>
        <sz val="11"/>
        <rFont val="Calibri"/>
        <family val="2"/>
        <scheme val="minor"/>
      </rPr>
      <t xml:space="preserve"> van de </t>
    </r>
    <r>
      <rPr>
        <b/>
        <u/>
        <sz val="11"/>
        <rFont val="Calibri"/>
        <family val="2"/>
        <scheme val="minor"/>
      </rPr>
      <t>extra</t>
    </r>
    <r>
      <rPr>
        <sz val="11"/>
        <rFont val="Calibri"/>
        <family val="2"/>
        <scheme val="minor"/>
      </rPr>
      <t xml:space="preserve"> uitzonderlijk kosten omwille van COVID-19 en dus NIET kosten die anders ook gemaakt zouden zijn (bv. sommige extra apparatuur, …).</t>
    </r>
  </si>
  <si>
    <t>niet: testkits (= vervat in terugbetaling test)</t>
  </si>
  <si>
    <r>
      <t xml:space="preserve">waarvan specifiek voor Spoedgevallen (cf. KP 150) </t>
    </r>
    <r>
      <rPr>
        <strike/>
        <sz val="11"/>
        <color theme="1"/>
        <rFont val="Calibri"/>
        <family val="2"/>
        <scheme val="minor"/>
      </rPr>
      <t>en Eerstelijnstriagecentrum COVID-19</t>
    </r>
  </si>
  <si>
    <r>
      <t xml:space="preserve">Aantal in periode 1/3/2020 - </t>
    </r>
    <r>
      <rPr>
        <b/>
        <strike/>
        <sz val="11"/>
        <color rgb="FFFF0000"/>
        <rFont val="Calibri"/>
        <family val="2"/>
        <scheme val="minor"/>
      </rPr>
      <t>30/06/2020</t>
    </r>
  </si>
  <si>
    <r>
      <t xml:space="preserve">enkel medisch personeel tlv het ziekenhuis (BFM), bv. ziekenhuishygiënist, coördinatie
</t>
    </r>
    <r>
      <rPr>
        <strike/>
        <u/>
        <sz val="11"/>
        <color theme="1"/>
        <rFont val="Calibri"/>
        <family val="2"/>
        <scheme val="minor"/>
      </rPr>
      <t>niet</t>
    </r>
    <r>
      <rPr>
        <strike/>
        <sz val="11"/>
        <color theme="1"/>
        <rFont val="Calibri"/>
        <family val="2"/>
        <scheme val="minor"/>
      </rPr>
      <t xml:space="preserve"> het medisch personeel tlv HON</t>
    </r>
  </si>
  <si>
    <r>
      <t xml:space="preserve">Personeel op rek 62 (op eigen payroll) en rek 617 (interim en ter beschikking gesteld) </t>
    </r>
    <r>
      <rPr>
        <sz val="11"/>
        <color rgb="FFFF0000"/>
        <rFont val="Calibri"/>
        <family val="2"/>
        <scheme val="minor"/>
      </rPr>
      <t>op ziekenhuiskostenplaatsen (t.e.m. kostenplaats 899).</t>
    </r>
    <r>
      <rPr>
        <sz val="11"/>
        <rFont val="Calibri"/>
        <family val="2"/>
        <scheme val="minor"/>
      </rPr>
      <t xml:space="preserve">
</t>
    </r>
    <r>
      <rPr>
        <u/>
        <sz val="11"/>
        <rFont val="Calibri"/>
        <family val="2"/>
        <scheme val="minor"/>
      </rPr>
      <t>NIET</t>
    </r>
    <r>
      <rPr>
        <sz val="11"/>
        <rFont val="Calibri"/>
        <family val="2"/>
        <scheme val="minor"/>
      </rPr>
      <t>: medisch personeel in loondienst (finhosta-personeelscategorie 0) en zelfstandigen. Deze worden meegenomen in de analyse over het verlies aan inkomsten.</t>
    </r>
  </si>
  <si>
    <r>
      <t xml:space="preserve">Deze bevraging brengt een deel van de meerkosten in kaart </t>
    </r>
    <r>
      <rPr>
        <b/>
        <u/>
        <sz val="11"/>
        <rFont val="Calibri"/>
        <family val="2"/>
        <scheme val="minor"/>
      </rPr>
      <t>op vlak van infrastructuur, personeel en werking</t>
    </r>
    <r>
      <rPr>
        <sz val="11"/>
        <rFont val="Calibri"/>
        <family val="2"/>
        <scheme val="minor"/>
      </rPr>
      <t xml:space="preserve"> en heeft dus niet tot doel om alle extra kosten te bevragen. Andere meerkosten zoals geneesmiddelen, en het verlies aan inkomsten worden</t>
    </r>
    <r>
      <rPr>
        <sz val="11"/>
        <color rgb="FFFF0000"/>
        <rFont val="Calibri"/>
        <family val="2"/>
        <scheme val="minor"/>
      </rPr>
      <t xml:space="preserve"> op een andere manier in kaart gebracht.</t>
    </r>
  </si>
  <si>
    <t>Toelichting: alleen in te vullen door de PZ, voor de AZ wordt wordt gebruik gemaakt van de gegevens van Sciensano</t>
  </si>
  <si>
    <r>
      <t xml:space="preserve">Voor hospitalisatie in </t>
    </r>
    <r>
      <rPr>
        <b/>
        <u/>
        <sz val="11"/>
        <color theme="0"/>
        <rFont val="Calibri"/>
        <family val="2"/>
        <scheme val="minor"/>
      </rPr>
      <t>Psychiatrische Ziekenhuizen</t>
    </r>
    <r>
      <rPr>
        <b/>
        <sz val="11"/>
        <color theme="0"/>
        <rFont val="Calibri"/>
        <family val="2"/>
        <scheme val="minor"/>
      </rPr>
      <t xml:space="preserve"> (niet PAAZ)</t>
    </r>
  </si>
  <si>
    <t>De structuur van de eerste enquête is maximaal behouden: 
- extra gegevens en wijzigingen zijn aangegeven in cellen met een groene achtergrond
- elementen die geschrapt werden, zijn blijven staan maar gearceerd. Het is niet nodig om deze gegevens opnieuw in te vullen.</t>
  </si>
  <si>
    <r>
      <t xml:space="preserve">Bijvoorbeeld wat niet opgevraagd wordt: info over de omvang van het ziekenhuis (aantal bedden, aantal opnames, …); info over het aantal bedden voor covid-patienten dat uit andere bronnen kan gehaald worden (ICMS, Sciensano, …). </t>
    </r>
    <r>
      <rPr>
        <sz val="11"/>
        <color rgb="FFFF0000"/>
        <rFont val="Calibri"/>
        <family val="2"/>
        <scheme val="minor"/>
      </rPr>
      <t>De gegevens vanuit andere bronnen die gebruikt worden voor de bepaling van de financiering van de meerkosten, zullen op voorhand aan de ziekenhuizen overgemaakt worden.</t>
    </r>
  </si>
  <si>
    <t>Bv. ontdubbeling spoed, huur container/tenten, …</t>
  </si>
  <si>
    <r>
      <rPr>
        <b/>
        <sz val="11"/>
        <color rgb="FFFF0000"/>
        <rFont val="Calibri"/>
        <family val="2"/>
        <scheme val="minor"/>
      </rPr>
      <t xml:space="preserve">Totale uitgaven voor </t>
    </r>
    <r>
      <rPr>
        <b/>
        <sz val="11"/>
        <color theme="0"/>
        <rFont val="Calibri"/>
        <family val="2"/>
        <scheme val="minor"/>
      </rPr>
      <t xml:space="preserve">huur
</t>
    </r>
    <r>
      <rPr>
        <b/>
        <sz val="11"/>
        <color rgb="FFFF0000"/>
        <rFont val="Calibri"/>
        <family val="2"/>
        <scheme val="minor"/>
      </rPr>
      <t>met een tijdelijk karakter</t>
    </r>
  </si>
  <si>
    <r>
      <t xml:space="preserve">Totale investeringsuitgaven m.b.t. lichte infrastructuurwijzigingen/inrichting
(niet-afschrijfbaar, minder dan 1 jaar </t>
    </r>
    <r>
      <rPr>
        <b/>
        <sz val="11"/>
        <color rgb="FFFF0000"/>
        <rFont val="Calibri"/>
        <family val="2"/>
        <scheme val="minor"/>
      </rPr>
      <t>OF eenheidskost minder dan 1.250 EUR</t>
    </r>
    <r>
      <rPr>
        <b/>
        <sz val="11"/>
        <color theme="0"/>
        <rFont val="Calibri"/>
        <family val="2"/>
        <scheme val="minor"/>
      </rPr>
      <t>)</t>
    </r>
  </si>
  <si>
    <t>Het totaal van KP 200-499 moet minstens gelijk zijn aan de som van KP 490 en de covid-19 hospitalisatie (niet-IZ)</t>
  </si>
  <si>
    <t>Het totaal van KP 100-199 moet minstens gelijk zijn aan de som van KP 120 en KP 150</t>
  </si>
  <si>
    <r>
      <t xml:space="preserve">Telkens 1/3/2020 - </t>
    </r>
    <r>
      <rPr>
        <b/>
        <sz val="11"/>
        <color rgb="FFFF0000"/>
        <rFont val="Calibri"/>
        <family val="2"/>
        <scheme val="minor"/>
      </rPr>
      <t>30/6/2020</t>
    </r>
    <r>
      <rPr>
        <sz val="11"/>
        <rFont val="Calibri"/>
        <family val="2"/>
        <scheme val="minor"/>
      </rPr>
      <t xml:space="preserve"> en, indien expliciet vermeld, dezelfde periode in 2019. </t>
    </r>
    <r>
      <rPr>
        <sz val="11"/>
        <color rgb="FFFF0000"/>
        <rFont val="Calibri"/>
        <family val="2"/>
        <scheme val="minor"/>
      </rPr>
      <t>De eerste bepaling van de meerkosten wordt namelijk bepaald voor het eerste semester.</t>
    </r>
  </si>
  <si>
    <r>
      <rPr>
        <b/>
        <sz val="11"/>
        <color theme="1"/>
        <rFont val="Calibri"/>
        <family val="2"/>
        <scheme val="minor"/>
      </rPr>
      <t>NIET</t>
    </r>
    <r>
      <rPr>
        <sz val="11"/>
        <color theme="1"/>
        <rFont val="Calibri"/>
        <family val="2"/>
        <scheme val="minor"/>
      </rPr>
      <t xml:space="preserve">: eigen personeelskost
</t>
    </r>
    <r>
      <rPr>
        <b/>
        <sz val="11"/>
        <color theme="1"/>
        <rFont val="Calibri"/>
        <family val="2"/>
        <scheme val="minor"/>
      </rPr>
      <t>WEL</t>
    </r>
    <r>
      <rPr>
        <sz val="11"/>
        <color theme="1"/>
        <rFont val="Calibri"/>
        <family val="2"/>
        <scheme val="minor"/>
      </rPr>
      <t>: extra kost voor externe diensten ingeval uitbesteding en extra aankopen</t>
    </r>
  </si>
  <si>
    <t>Eigen personeelkosten kan u invullen in "2. Personeel - ondersteunend personeel" (zie finhosta personeelscategorie 1&amp;2), specifiek toegewezen aan COVID-diensten (covid spoed, covid IZ, covid niet-IZ) of elders in het ziekenhuis (incl. ziekenhuisbreed)</t>
  </si>
  <si>
    <r>
      <t xml:space="preserve">Bijkomende VTE, die reeds op de </t>
    </r>
    <r>
      <rPr>
        <strike/>
        <u/>
        <sz val="11"/>
        <rFont val="Calibri"/>
        <family val="2"/>
        <scheme val="minor"/>
      </rPr>
      <t>payroll van het ziekenhuis</t>
    </r>
    <r>
      <rPr>
        <strike/>
        <sz val="11"/>
        <rFont val="Calibri"/>
        <family val="2"/>
        <scheme val="minor"/>
      </rPr>
      <t xml:space="preserve"> staan, maar ingezet bovenop de VTE die normaal op deze afdelingen worden ingeschakeld, zowel zorg- als ondersteunend personeel (administratie, onderhoud, (bio)technisch personeel, apotheek, bewaking, sterilisatie, aankoop en logistiek, hygiëne, psychologen, ...). Ter verduidelijking, het gaat hier om personeelsverschuivingen.
</t>
    </r>
    <r>
      <rPr>
        <strike/>
        <u/>
        <sz val="11"/>
        <rFont val="Calibri"/>
        <family val="2"/>
        <scheme val="minor"/>
      </rPr>
      <t>NIET</t>
    </r>
    <r>
      <rPr>
        <strike/>
        <sz val="11"/>
        <rFont val="Calibri"/>
        <family val="2"/>
        <scheme val="minor"/>
      </rPr>
      <t>: uitbreiding contract van personeel op payroll -&gt; uitbreiding meenemen bij "VTE via aanwerking en uitbreiding"
Bv. verpleegkundige op dagziekenhuis die halve maand maart en heel april voltijds op IZ gewerkt heeft = 1,5 VTE (op IZ vanuit medisch dagziekenhuis)</t>
    </r>
  </si>
  <si>
    <r>
      <t xml:space="preserve">1/3/2020 - </t>
    </r>
    <r>
      <rPr>
        <b/>
        <sz val="11"/>
        <color rgb="FFFF0000"/>
        <rFont val="Calibri"/>
        <family val="2"/>
        <scheme val="minor"/>
      </rPr>
      <t>30/06/2020</t>
    </r>
  </si>
  <si>
    <t>op maandbasis</t>
  </si>
  <si>
    <t>op jaarbasis</t>
  </si>
  <si>
    <t>check gemiddelde loonlast per VTE</t>
  </si>
  <si>
    <t>- waarvan ondersteunend (toegewezen aan COVID-afdeling zelf)</t>
  </si>
  <si>
    <t>2. Op Covid-19 IZ</t>
  </si>
  <si>
    <t>1. Op Covid-19 spoed</t>
  </si>
  <si>
    <t>welk % van extra personeel op covid-19 IZ werd ingezet voor:</t>
  </si>
  <si>
    <t>- niet-beademde patienten</t>
  </si>
  <si>
    <t>- beademde patienten</t>
  </si>
  <si>
    <t>- ECMO patienten</t>
  </si>
  <si>
    <t>3. Op Covid-19 hospitalisatie (niet-IZ)</t>
  </si>
  <si>
    <r>
      <t>EXTRA personeelsinzet voor
zorg aan COVID-19 patienten
(</t>
    </r>
    <r>
      <rPr>
        <b/>
        <u/>
        <sz val="11"/>
        <color theme="0"/>
        <rFont val="Calibri"/>
        <family val="2"/>
        <scheme val="minor"/>
      </rPr>
      <t>NIET</t>
    </r>
    <r>
      <rPr>
        <b/>
        <sz val="11"/>
        <color theme="0"/>
        <rFont val="Calibri"/>
        <family val="2"/>
        <scheme val="minor"/>
      </rPr>
      <t xml:space="preserve"> extra maribel personeel)</t>
    </r>
  </si>
  <si>
    <r>
      <t xml:space="preserve">Inschatting totale werkgeverskost (in €)
</t>
    </r>
    <r>
      <rPr>
        <sz val="11"/>
        <color theme="0"/>
        <rFont val="Calibri"/>
        <family val="2"/>
        <scheme val="minor"/>
      </rPr>
      <t>extra personeel (kolom B)
exclusief overuren, onregelmatige prestaties, …</t>
    </r>
  </si>
  <si>
    <r>
      <t xml:space="preserve">Aantal extra VTE
</t>
    </r>
    <r>
      <rPr>
        <sz val="11"/>
        <color theme="0"/>
        <rFont val="Calibri"/>
        <family val="2"/>
        <scheme val="minor"/>
      </rPr>
      <t>via aanwerving en uitbreiding contract</t>
    </r>
  </si>
  <si>
    <r>
      <t>EXTRA personeelsinzet
op andere diensten dan Covid-19 zorg
(</t>
    </r>
    <r>
      <rPr>
        <b/>
        <u/>
        <sz val="11"/>
        <color theme="0"/>
        <rFont val="Calibri"/>
        <family val="2"/>
        <scheme val="minor"/>
      </rPr>
      <t>NIET</t>
    </r>
    <r>
      <rPr>
        <b/>
        <sz val="11"/>
        <color theme="0"/>
        <rFont val="Calibri"/>
        <family val="2"/>
        <scheme val="minor"/>
      </rPr>
      <t xml:space="preserve"> extra maribel personeel)</t>
    </r>
  </si>
  <si>
    <t>Onder andere extra eigen personeel op ondersteunende diensten (cf. diensten vermeld op blad "3. Werking - 5.") dient hier ingevuld te worden, voor zover ze niet specifiek toegewezen zijn aan een covid-afdeling (in dat geval in te vullen op rij 14-18-27).
bv. bijkomend personeel voor schoonmaak, technisch personeel, was&amp;linnen, keuken, communicatie, …</t>
  </si>
  <si>
    <t>bv. bijkomend zorgpersoneel voor heropstart normale activiteiten (niet-covid)</t>
  </si>
  <si>
    <t>ziekenhuisbreed, periode maart-juni</t>
  </si>
  <si>
    <t>Extra looncomponenten
(ziekenhuisbreed, incl. sociale maribel)</t>
  </si>
  <si>
    <r>
      <t xml:space="preserve">Inschatting totale werkgeverskost (in €)
</t>
    </r>
    <r>
      <rPr>
        <sz val="11"/>
        <color theme="0"/>
        <rFont val="Calibri"/>
        <family val="2"/>
        <scheme val="minor"/>
      </rPr>
      <t>extra personeel (kolom B)
exclusief extra prestaties</t>
    </r>
  </si>
  <si>
    <t>Totale werkgeverskost, excl. extra prestaties</t>
  </si>
  <si>
    <t>Totale bruto-loonlast met betrekking tot de extra VTE gerapporteerd in kolom B
- inclusief werkgeversbijdragen en 4/12den van vakantiegeld, eindejaarspremie en attractiviteitspremie
- exclusief extra prestaties zoals overuren, wacht, onregelmatige prestaties, ... Deze bijkomende looncomponenten worden in een aparte tabel opgevraagd.
Hier kan men dus rekenen met een standaardloonlast.</t>
  </si>
  <si>
    <t>check: som moet 100% zijn</t>
  </si>
  <si>
    <t>Andere
(bv. OK, honorariumdiensten, …)</t>
  </si>
  <si>
    <t>hospitalisatie,
niet intensief</t>
  </si>
  <si>
    <t>aandeel (%) voor
Covid-19 patiënten</t>
  </si>
  <si>
    <t>aandeel (%) voor
NIET Covid-19 patiënten</t>
  </si>
  <si>
    <t xml:space="preserve">Raming van de kosten op basis van verbruik (uit de voorraad), factuur en/of  bestelbon voor de opgegeven periode (voorbeeld : raming van kosten m.b.t. verbruik uit de ziekenhuisvoorraad , inclusief kosten m.b.t. de ziekenhuisapotheek ; eveneens kosten m.b.t. persoonlijke beschermingsmiddelen die werden afgekeurd. NIET: kosten m.b.t. medicatie
 </t>
  </si>
  <si>
    <t>check: som moet telkens 100% zijn</t>
  </si>
  <si>
    <t xml:space="preserve">kan u deze kosten verdelen over volgende groepen; in %? </t>
  </si>
  <si>
    <r>
      <t xml:space="preserve">2. Schadevergoeding </t>
    </r>
    <r>
      <rPr>
        <sz val="11"/>
        <color rgb="FFFF0000"/>
        <rFont val="Calibri"/>
        <family val="2"/>
        <scheme val="minor"/>
      </rPr>
      <t>bv. omwille van uitstel infrastructuurwerkzaamheden, EPD, …</t>
    </r>
  </si>
  <si>
    <r>
      <t xml:space="preserve">We vragen om </t>
    </r>
    <r>
      <rPr>
        <u/>
        <sz val="11"/>
        <color rgb="FFFF0000"/>
        <rFont val="Calibri"/>
        <family val="2"/>
        <scheme val="minor"/>
      </rPr>
      <t>alle cellen in te vullen</t>
    </r>
    <r>
      <rPr>
        <sz val="11"/>
        <color rgb="FFFF0000"/>
        <rFont val="Calibri"/>
        <family val="2"/>
        <scheme val="minor"/>
      </rPr>
      <t xml:space="preserve"> en de gele cellen NIET leeg te laten:
- Indien meerkosten niet beschikbaar zijn, dan kan u dit aangeven met "NB";
- Indien er geen meerkosten zijn, dan kan u dit aangeven met "0".
Op deze manier kan de FOD op een correcte manier de meerkosten extrapoleren tot het niveau van de sector.                                                                                                                                                                                                                                                                          De structuur van de eerste enquête is maximaal behouden: 
- extra gegevens en wijzigingen zijn aangegeven in cellen met een groene achtergrond
- elementen die geschrapt werden, zijn blijven staan maar gearceerd. Het is niet nodig om deze gegevens opnieuw in te vullen.</t>
    </r>
  </si>
  <si>
    <t>Aandachtspunten</t>
  </si>
  <si>
    <r>
      <t xml:space="preserve">Eventuele overige uitgaven tijdens de opgegeven periode. </t>
    </r>
    <r>
      <rPr>
        <b/>
        <sz val="11"/>
        <color theme="1"/>
        <rFont val="Calibri"/>
        <family val="2"/>
        <scheme val="minor"/>
      </rPr>
      <t>EXTRA personeelskosten, of kosten die verband houden met extra personeelsinzet, kunnen enkel in het tabblad "2.Personeel" opgenomen worden .</t>
    </r>
  </si>
  <si>
    <r>
      <t xml:space="preserve">Alle infrastructuurwerken die als (eenmalige) opstartkosten beschouwd kunnen worden, inclusief huurlasten.
</t>
    </r>
    <r>
      <rPr>
        <sz val="11"/>
        <color rgb="FFFF0000"/>
        <rFont val="Calibri"/>
        <family val="2"/>
        <scheme val="minor"/>
      </rPr>
      <t>Ook kosten voor de terugkeer naar de initiële infrastructuur voor herstart van de normale activiteiten vanaf mei komen in aanmerking.</t>
    </r>
    <r>
      <rPr>
        <sz val="11"/>
        <color theme="1"/>
        <rFont val="Calibri"/>
        <family val="2"/>
        <scheme val="minor"/>
      </rPr>
      <t xml:space="preserve">
De kostenplaatsen geven een </t>
    </r>
    <r>
      <rPr>
        <u/>
        <sz val="11"/>
        <color theme="1"/>
        <rFont val="Calibri"/>
        <family val="2"/>
        <scheme val="minor"/>
      </rPr>
      <t>indicatie</t>
    </r>
    <r>
      <rPr>
        <sz val="11"/>
        <color theme="1"/>
        <rFont val="Calibri"/>
        <family val="2"/>
        <scheme val="minor"/>
      </rPr>
      <t xml:space="preserve"> van de diensten waarover het gaat. De kosten hoeven dus niet per se aan die KP toegewezen te zijn.
Aanpassingen uitgevoerd door eigen personeel kunnen ondergebracht worden bij "2a. personeel".
Beslissing Interministeriële Conferentie Volksgezondheid van 17/06/2020 : </t>
    </r>
    <r>
      <rPr>
        <i/>
        <sz val="11"/>
        <color theme="1"/>
        <rFont val="Calibri"/>
        <family val="2"/>
        <scheme val="minor"/>
      </rPr>
      <t>"De IMC keurt de fiche goed en neemt aldus akte van het feit dat alle kosten en meerkosten voor lichte en “niet definitieve” infrastructuur die niet voor langere tijd blijven (meer dan een jaar) of de kosten en meerkosten voor inrichting en uitrusting waarvan het bedrag minder dan €1.250 bedraagt als werkingskosten worden beschouwd, en dus ten laste zijn van de federale overheid en van het Budget van Financiële Middelen."</t>
    </r>
    <r>
      <rPr>
        <sz val="11"/>
        <color theme="1"/>
        <rFont val="Calibri"/>
        <family val="2"/>
        <scheme val="minor"/>
      </rPr>
      <t xml:space="preserve"> Zoals meegedeeld in de flash-info van 18/06/2020.</t>
    </r>
    <r>
      <rPr>
        <sz val="11"/>
        <color rgb="FFFF0000"/>
        <rFont val="Calibri"/>
        <family val="2"/>
        <scheme val="minor"/>
      </rPr>
      <t xml:space="preserve"> Omwille van deze beslissing wordt kolom C niet meer opgevraagd.
</t>
    </r>
  </si>
  <si>
    <t>Betaalde VTE
1 VTE = 1 persoon 1 maand voltijds (voltijds = gemiddeld 38u per week)
bv. 1 persoon halftijds gedurende 4 maanden = 4 maanden x 0,5 VTE = 2 VTE</t>
  </si>
  <si>
    <t>4.Op andere diensten (niet-COVID)</t>
  </si>
  <si>
    <r>
      <t>Totale werkgeverskost (in €) 
1 maart -</t>
    </r>
    <r>
      <rPr>
        <b/>
        <strike/>
        <sz val="11"/>
        <color rgb="FFFF0000"/>
        <rFont val="Calibri"/>
        <family val="2"/>
        <scheme val="minor"/>
      </rPr>
      <t xml:space="preserve"> 30 juni</t>
    </r>
    <r>
      <rPr>
        <b/>
        <strike/>
        <sz val="11"/>
        <color theme="0"/>
        <rFont val="Calibri"/>
        <family val="2"/>
        <scheme val="minor"/>
      </rPr>
      <t xml:space="preserve">
</t>
    </r>
    <r>
      <rPr>
        <b/>
        <strike/>
        <sz val="14"/>
        <color rgb="FFFF0000"/>
        <rFont val="Calibri"/>
        <family val="2"/>
        <scheme val="minor"/>
      </rPr>
      <t>2019</t>
    </r>
  </si>
  <si>
    <r>
      <t xml:space="preserve">Inschatting totale werkgeverskost (in €) 
1 maart - </t>
    </r>
    <r>
      <rPr>
        <b/>
        <strike/>
        <sz val="11"/>
        <color rgb="FFFF0000"/>
        <rFont val="Calibri"/>
        <family val="2"/>
        <scheme val="minor"/>
      </rPr>
      <t>30 juni</t>
    </r>
    <r>
      <rPr>
        <b/>
        <strike/>
        <sz val="11"/>
        <color theme="0"/>
        <rFont val="Calibri"/>
        <family val="2"/>
        <scheme val="minor"/>
      </rPr>
      <t xml:space="preserve">
</t>
    </r>
    <r>
      <rPr>
        <b/>
        <strike/>
        <sz val="14"/>
        <color rgb="FFFF0000"/>
        <rFont val="Calibri"/>
        <family val="2"/>
        <scheme val="minor"/>
      </rPr>
      <t>2020</t>
    </r>
  </si>
  <si>
    <t>Extra looncomponenten
(zie indeling diensten in tabel bovenaan)</t>
  </si>
  <si>
    <t>indien andere, gelieve te specifieren op welke diensten</t>
  </si>
  <si>
    <t>5. Opleidingskosten, andere dan personeel</t>
  </si>
  <si>
    <t>6. Andere</t>
  </si>
  <si>
    <t>NB</t>
  </si>
  <si>
    <t>ID_NB_ADM_PSY_COVID19</t>
  </si>
  <si>
    <t>ID_NB_JOUR_PSY_COVID19</t>
  </si>
  <si>
    <t>ID_PASSAGE_TRI</t>
  </si>
  <si>
    <t>ID_PASSAGE_TRI_SUSP_COVID19</t>
  </si>
  <si>
    <t>ID_PASSAGE_URG</t>
  </si>
  <si>
    <t>ID_PASSAGE_URG_SUSP_COVID19</t>
  </si>
  <si>
    <t>code_auto2</t>
  </si>
  <si>
    <t>ID</t>
  </si>
  <si>
    <t>INFRA</t>
  </si>
  <si>
    <t>PE</t>
  </si>
  <si>
    <t>FC</t>
  </si>
  <si>
    <t>AU</t>
  </si>
  <si>
    <t>INV_INFRA_NON_AM</t>
  </si>
  <si>
    <t xml:space="preserve">INV_INFRA_AM_TOTAL </t>
  </si>
  <si>
    <t>INV_INFRA_LOC</t>
  </si>
  <si>
    <t>INV_INFRA_AM_TOTAL</t>
  </si>
  <si>
    <t>PE_COVID_EXTRA_SPOED_ZORG_PARA</t>
  </si>
  <si>
    <t>PE_COVID_EXTRA_SPOED_ZORG_PARA_KOST</t>
  </si>
  <si>
    <t>PE_COVID_EXTRA_IZ_ZORG_PARA</t>
  </si>
  <si>
    <t>PE_COVID_EXTRA_IZ_ZORG_PARA_KOST</t>
  </si>
  <si>
    <t>PE_COVID_EXTRA_IZ_ONDERSTEUNEND</t>
  </si>
  <si>
    <t>PE_COVID_EXTRA_IZ_ONDERSTEUNEND_KOST</t>
  </si>
  <si>
    <t>PE_COVID_EXTRA_SPOED_ONDERSTEUNEND</t>
  </si>
  <si>
    <t>PE_COVID_EXTRA_SPOED_ONDERSTEUNEND_KOST</t>
  </si>
  <si>
    <t>PE_COVID_EXTRA_IZ_%_niet-beademde patienten</t>
  </si>
  <si>
    <t>PE_COVID_EXTRA_IZ_%_beademde patienten</t>
  </si>
  <si>
    <t>PE_COVID_EXTRA_IZ_%_ECMOpatienten</t>
  </si>
  <si>
    <t>PE_COVID_EXTRA_IZ_%_TOTAL</t>
  </si>
  <si>
    <t>PE_COVID_EXTRA_ZORG_PARA_hospitalisatie_ niet_IZ_KOST</t>
  </si>
  <si>
    <t>PE_COVID_EXTRA_ONDERSTEUNEND_hospitalisatie_ niet_IZ</t>
  </si>
  <si>
    <t>PE_COVID_EXTRA_ZORG_PARA_hospitalisatie_ niet_IZ</t>
  </si>
  <si>
    <t>PE_COVID_EXTRA_ONDERSTEUNEND_hospitalisatie_ niet_IZ_KOST</t>
  </si>
  <si>
    <t>PE_COVID_EXTRA_ANDEREDIENSTEN_ZORG_PARA</t>
  </si>
  <si>
    <t>PE_COVID_EXTRA_ANDEREDIENSTEN_ZORG_PARA_KOST</t>
  </si>
  <si>
    <t>PE_COVID_EXTRA_ANDEREDIENSTEN_ONDERSTEUNEND</t>
  </si>
  <si>
    <t>PE_COVID_EXTRA_ANDEREDIENSTEN_ONDERSTEUNEND_KOST</t>
  </si>
  <si>
    <t>PE_COVID_EXTRA_ANDEREDIENSTEN_ZORG_PARA_gemiddelde_ loonlast_ per_VTE_MAAND_KOST</t>
  </si>
  <si>
    <t>PE_COVID_EXTRA_ANDEREDIENSTEN_ZORG_PARA_gemiddelde_ loonlast_ per_VTE_JAAR_KOST</t>
  </si>
  <si>
    <t>PE_COVID_EXTRA_ANDEREDIENSTEN_ONDERSTEUNEND_gemiddelde_ loonlast_ per_VTE_MAAND_KOST</t>
  </si>
  <si>
    <t>PE_COVID_EXTRA_ANDEREDIENSTEN_ONDERSTEUNEND_gemiddelde_ loonlast_ per_VTE_JAAR_KOST</t>
  </si>
  <si>
    <t xml:space="preserve">PE_Extra_inzet_medischpersoneel </t>
  </si>
  <si>
    <t>PE_EXTRA_PSY_ONDERSTEUNEND</t>
  </si>
  <si>
    <t>PE_Tijdelijke_werkloosheid</t>
  </si>
  <si>
    <t>PE_OVERUREN_2019_KOST</t>
  </si>
  <si>
    <t>PE_OVERUREN_2020_KOST</t>
  </si>
  <si>
    <t>PE_GARDE_2019_KOST</t>
  </si>
  <si>
    <t>PE_GARDE_2020_KOST</t>
  </si>
  <si>
    <t>PE_PREST_IRREG_2019_KOST</t>
  </si>
  <si>
    <t>PE_PREST_IRREG_2020_KOST</t>
  </si>
  <si>
    <t xml:space="preserve">PE_Ziekenhuisbreed_andere_2019_KOST </t>
  </si>
  <si>
    <t xml:space="preserve">PE_Ziekenhuisbreed_andere_2020_KOST </t>
  </si>
  <si>
    <t>PE_COVID_EXTRA_spoed_overuren_2019_KOST</t>
  </si>
  <si>
    <t>PE_COVID_EXTRA_spoed_overuren_2020_KOST</t>
  </si>
  <si>
    <t>PE_COVID_EXTRA_spoed_Wachtdiensten_2019_KOST</t>
  </si>
  <si>
    <t>PE_COVID_EXTRA_spoed_Wachtdiensten_2020_KOST</t>
  </si>
  <si>
    <t>PE_COVID_EXTRA_spoed_Onregelmatige_prestaties_2019_KOST</t>
  </si>
  <si>
    <t>PE_COVID_EXTRA_spoed_Onregelmatige_prestaties_2020_KOST</t>
  </si>
  <si>
    <t>PE_COVID_EXTRA_spoed_andere_2019_KOST</t>
  </si>
  <si>
    <t>PE_COVID_EXTRA_spoed_andere_2020_KOST</t>
  </si>
  <si>
    <t>PE_COVID_EXTRA_IZ_overuren_2019_KOST</t>
  </si>
  <si>
    <t>PE_COVID_EXTRA_IZ_overuren_2020_KOST</t>
  </si>
  <si>
    <t>PE_COVID_EXTRA_IZ_Wachtdiensten_2019_KOST</t>
  </si>
  <si>
    <t>PE_COVID_EXTRA_IZ_Wachtdiensten_2020_KOST</t>
  </si>
  <si>
    <t>PE_COVID_EXTRA_IZ_Onregelmatige_prestaties_2019_KOST</t>
  </si>
  <si>
    <t>PE_COVID_EXTRA_IZ_Onregelmatige_prestaties_2020_KOST</t>
  </si>
  <si>
    <t>PE_COVID_EXTRA_IZ_andere_2019_KOST</t>
  </si>
  <si>
    <t>PE_COVID_EXTRA_IZ_andere_2020_KOST</t>
  </si>
  <si>
    <t>PE_COVID_EXTRA_HOSP_NIET_IZ_overuren_2019_KOST</t>
  </si>
  <si>
    <t>PE_COVID_EXTRA_HOSP_NIET_IZ_overuren_2020_KOST</t>
  </si>
  <si>
    <t>PE_COVID_EXTRA_HOSP_NIET_IZ_Wachtdiensten_2019_KOST</t>
  </si>
  <si>
    <t>PE_COVID_EXTRA_HOSP_NIET_IZ_Wachtdiensten_2020_KOST</t>
  </si>
  <si>
    <t>PE_COVID_EXTRA_HOSP_NIET_IZ_Onregelmatige_prestaties_2019_KOST</t>
  </si>
  <si>
    <t>PE_COVID_EXTRA_HOSP_NIET_IZ_Onregelmatige_prestaties_2020_KOST</t>
  </si>
  <si>
    <t>PE_COVID_EXTRA_NIET_IZ_andere_2019_KOST</t>
  </si>
  <si>
    <t>PE_COVID_EXTRA_HOSP_NIET_IZ_andere_2020_KOST</t>
  </si>
  <si>
    <t>PE_ANDERE_DIENSTEN_NIET_COVID_OVERUREN_2019_KOST</t>
  </si>
  <si>
    <t>PE_ANDERE_DIENSTEN_NIET_COVID_OVERUREN_2020_KOST</t>
  </si>
  <si>
    <t>PE_ANDERE_DIENSTEN_NIET_COVID_GARDE_2019_KOST</t>
  </si>
  <si>
    <t>PE_ANDERE_DIENSTEN_NIET_COVID_GARDE_2020_KOST</t>
  </si>
  <si>
    <t>PE_ANDERE_DIENSTEN_NIET_COVID_PREST_IRR_2019_KOST</t>
  </si>
  <si>
    <t>PE_ANDERE_DIENSTEN_NIET_COVID_PREST_IRR_2020_KOST</t>
  </si>
  <si>
    <t>PE_ANDERE_DIENSTEN_NIET_COVID_ANDERE_2019_KOST</t>
  </si>
  <si>
    <t>PE_ANDERE_DIENSTEN_NIET_COVID_ANDERE_2020_KOST</t>
  </si>
  <si>
    <t>PE_Gewaarborgd_loon_Contractuele_medewerkers_2019</t>
  </si>
  <si>
    <t>PE_Gewaarborgd_loon_Contractuele_medewerkers_2020</t>
  </si>
  <si>
    <t>PE_Gewaarborgd_loon_Contractuele_medewerkers_2019_KOST</t>
  </si>
  <si>
    <t>PE_Gewaarborgd_loon_Contractuele_medewerkers_2020_KOST</t>
  </si>
  <si>
    <t>PE_Gewaarborgd_loon_STATUTAIRE_medewerkers_2019</t>
  </si>
  <si>
    <t>PE_Gewaarborgd_loon_STATUTAIRE_medewerkers_2020</t>
  </si>
  <si>
    <t>PE_Gewaarborgd_loon_STATUTAIRE_medewerkers_2019_KOST</t>
  </si>
  <si>
    <t>PE_Gewaarborgd_loon_STATUTAIRE_medewerkers_2020_KOST</t>
  </si>
  <si>
    <t>PE_COVID_EXTRA_SPOED_ZORG_PARA_gemiddelde_ loonlast_ per_VTE_MAAND_KOST</t>
  </si>
  <si>
    <t>PE_COVID_EXTRA_SPOED_ZORG_PARA_gemiddelde_ loonlast_ per_VTE_JAAR_KOST</t>
  </si>
  <si>
    <t>PE_COVID_EXTRA_SPOED_ONDERSTEUNEND_gemiddelde_ loonlast_ per_VTE_MAAND_KOST</t>
  </si>
  <si>
    <t>PE_COVID_EXTRA_SPOED_ONDERSTEUNEND_gemiddelde_ loonlast_ per_VTE_JAAR_KOST</t>
  </si>
  <si>
    <t>PE_COVID_EXTRA_IZ_ZORG_PARA_gemiddelde_ loonlast_ per_VTE_MAAND_KOST</t>
  </si>
  <si>
    <t>PE_COVID_EXTRA_IZ_ZORG_PARA_gemiddelde_ loonlast_ per_VTE_JAAR_KOST</t>
  </si>
  <si>
    <t>PE_COVID_EXTRA_IZ_ONDERSTEUNEND_gemiddelde_ loonlast_ per_VTE_MAAND_KOST</t>
  </si>
  <si>
    <t>PE_COVID_EXTRA_IZ_ONDERSTEUNEND_gemiddelde_ loonlast_ per_VTE_JAAR_KOST</t>
  </si>
  <si>
    <t>PE_COVID_EXTRA_HOSP_NIET_IZ_ZORG_PARA_gemiddelde_ loonlast_ per_VTE_MAAND_KOST</t>
  </si>
  <si>
    <t>PE_COVID_EXTRA_HOSP_NIET_IZ_ZORG_PARA_gemiddelde_ loonlast_ per_VTE_JAAR_KOST</t>
  </si>
  <si>
    <t>PE_COVID_EXTRA_HOSP_NIET_IZ_ONDERSTEUNEND_gemiddelde_ loonlast_ per_VTE_MAAND_KOST</t>
  </si>
  <si>
    <t>PE_COVID_EXTRA_HOSP_NIET_IZ_ONDERSTEUNEND_gemiddelde_ loonlast_ per_VTE_JAAR_KOST</t>
  </si>
  <si>
    <t>FC_MM_RESP_NB</t>
  </si>
  <si>
    <t>FC_MM_RESP_KOST</t>
  </si>
  <si>
    <t>FC_MM_CPAP_NB</t>
  </si>
  <si>
    <t>FC_MM_CPAP_KOST</t>
  </si>
  <si>
    <t>FC_MM_ECMO_NB</t>
  </si>
  <si>
    <t>FC_MM_ECMO_KOST</t>
  </si>
  <si>
    <t>FC_MM_MONITORING_NB</t>
  </si>
  <si>
    <t>FC_MM_MONITORING_KOST</t>
  </si>
  <si>
    <t>FC_MM_Spuitpompen_NB</t>
  </si>
  <si>
    <t>FC_MM_Spuitpompen_KOST</t>
  </si>
  <si>
    <t>FC_MM_Zuurstoftherapie_NB</t>
  </si>
  <si>
    <t>FC_MM_Zuurstoftherapie_KOST</t>
  </si>
  <si>
    <t>FC_MM_Testapparatuurlabo_NB</t>
  </si>
  <si>
    <t>FC_MM_Testapparatuurlabo_KOST</t>
  </si>
  <si>
    <t>FC_MM_Luchtzuiveringstoestellen_NB</t>
  </si>
  <si>
    <t>FC_MM_Luchtzuiveringstoestellen_KOST</t>
  </si>
  <si>
    <t>FC_MM_Brancards_NB</t>
  </si>
  <si>
    <t>FC_MM_Brancards_KOST</t>
  </si>
  <si>
    <t>FC_MM_Bedden_NB</t>
  </si>
  <si>
    <t>FC_MM_Bedden_KOST</t>
  </si>
  <si>
    <t>FC_MM_AUTRES_NB</t>
  </si>
  <si>
    <t>FC_MM_AUTRES_KOST</t>
  </si>
  <si>
    <t>FC_MM_RESP_LOC_NB</t>
  </si>
  <si>
    <t>FC_MM_RESP_LOC_KOST</t>
  </si>
  <si>
    <t>FC_MM_CPAP_LOC_NB</t>
  </si>
  <si>
    <t>FC_MM_CPAP_LOC_KOST</t>
  </si>
  <si>
    <t>FC_MM_ECMO_LOC_NB</t>
  </si>
  <si>
    <t>FC_MM_ECMO_LOC_KOST</t>
  </si>
  <si>
    <t>FC_MM_MONITORING_LOC_NB</t>
  </si>
  <si>
    <t>FC_MM_MONITORING_LOC_KOST</t>
  </si>
  <si>
    <t>FC_MM_Spuitpompen_LOC_NB</t>
  </si>
  <si>
    <t>FC_MM_Spuitpompen_LOC_KOST</t>
  </si>
  <si>
    <t>FC_MM_Zuurstoftherapie_LOC_NB</t>
  </si>
  <si>
    <t>FC_MM_Zuurstoftherapie_LOC_KOST</t>
  </si>
  <si>
    <t>FC_MM_Testapparatuurlabo_LOC_NB</t>
  </si>
  <si>
    <t>FC_MM_Testapparatuurlabo_LOC_KOST</t>
  </si>
  <si>
    <t>FC_MM_Luchtzuiveringstoestellen_LOC_NB</t>
  </si>
  <si>
    <t>FC_MM_Luchtzuiveringstoestellen_LOC_KOST</t>
  </si>
  <si>
    <t>FC_MM_Brancards_LOC_NB</t>
  </si>
  <si>
    <t>FC_MM_Brancards_LOC_KOST</t>
  </si>
  <si>
    <t>FC_MM_Bedden_LOC_NB</t>
  </si>
  <si>
    <t>FC_MM_Bedden_LOC_KOST</t>
  </si>
  <si>
    <t>FC_MM_AUTRES_LOC_NB</t>
  </si>
  <si>
    <t>FC_MM_AUTRES_LOC_KOST</t>
  </si>
  <si>
    <t>FC_MM_RESP_%_COVID_SPOED</t>
  </si>
  <si>
    <t>%</t>
  </si>
  <si>
    <t>€</t>
  </si>
  <si>
    <t>code_auto3</t>
  </si>
  <si>
    <t>FC_MM_CPAP_%_COVID_SPOED</t>
  </si>
  <si>
    <t>FC_MM_ECMO_%_COVID_SPOED</t>
  </si>
  <si>
    <t>FC_MM_MONITORING_%_COVID_SPOED</t>
  </si>
  <si>
    <t>FC_MM_Spuitpompen_%_COVID_SPOED</t>
  </si>
  <si>
    <t>FC_MM_Zuurstoftherapie_%_COVID_SPOED</t>
  </si>
  <si>
    <t>FC_MM_Testapparatuurlabo_%_COVID_SPOED</t>
  </si>
  <si>
    <t>FC_MM_Luchtzuiveringstoestellen_%_COVID_SPOED</t>
  </si>
  <si>
    <t>FC_MM_Brancards_%_COVID_SPOED</t>
  </si>
  <si>
    <t>FC_MM_Bedden_%_COVID_SPOED</t>
  </si>
  <si>
    <t>FC_MM_AUTRES_%_COVID_SPOED</t>
  </si>
  <si>
    <t>FC_MM_RESP_%_COVID_IZ_RESP</t>
  </si>
  <si>
    <t>FC_MM_RESP_%_COVID_IZ_NORESP</t>
  </si>
  <si>
    <t>FC_MM_RESP_%_COVID_IZ_ECMO</t>
  </si>
  <si>
    <t>FC_MM_RESP_%_COVID_HOSP_NIZ</t>
  </si>
  <si>
    <t>FC_MM_RESP_%_COVID_AUTRES</t>
  </si>
  <si>
    <t>FC_MM_CPAP_%_COVID_IZ_RESP</t>
  </si>
  <si>
    <t>FC_MM_CPAP_%_COVID_IZ_NORESP</t>
  </si>
  <si>
    <t>FC_MM_CPAP_%_COVID_IZ_ECMO</t>
  </si>
  <si>
    <t>FC_MM_CPAP_%_COVID_HOSP_NIZ</t>
  </si>
  <si>
    <t>FC_MM_CPAP_%_COVID_AUTRES</t>
  </si>
  <si>
    <t>FC_MM_ECMO_%_COVID_IZ_RESP</t>
  </si>
  <si>
    <t>FC_MM_ECMO_%_COVID_IZ_NORESP</t>
  </si>
  <si>
    <t>FC_MM_ECMO_%_COVID_IZ_ECMO</t>
  </si>
  <si>
    <t>FC_MM_ECMO_%_COVID_HOSP_NIZ</t>
  </si>
  <si>
    <t>FC_MM_ECMO_%_COVID_AUTRES</t>
  </si>
  <si>
    <t>FC_MM_MONITORING_%_COVID_IZ_RESP</t>
  </si>
  <si>
    <t>FC_MM_MONITORING_%_COVID_IZ_NORESP</t>
  </si>
  <si>
    <t>FC_MM_MONITORING_%_COVID_IZ_ECMO</t>
  </si>
  <si>
    <t>FC_MM_MONITORING_%_COVID_HOSP_NIZ</t>
  </si>
  <si>
    <t>FC_MM_MONITORING_%_COVID_AUTRES</t>
  </si>
  <si>
    <t>FC_MM_Spuitpompen_%_COVID_IZ_RESP</t>
  </si>
  <si>
    <t>FC_MM_Spuitpompen_%_COVID_IZ_NORESP</t>
  </si>
  <si>
    <t>FC_MM_Spuitpompen_%_COVID_IZ_ECMO</t>
  </si>
  <si>
    <t>FC_MM_Spuitpompen_%_COVID_HOSP_NIZ</t>
  </si>
  <si>
    <t>FC_MM_Spuitpompen_%_COVID_AUTRES</t>
  </si>
  <si>
    <t>FC_MM_Zuurstoftherapie_%_COVID_IZ_RESP</t>
  </si>
  <si>
    <t>FC_MM_Zuurstoftherapie_%_COVID_IZ_NORESP</t>
  </si>
  <si>
    <t>FC_MM_Zuurstoftherapie_%_COVID_IZ_ECMO</t>
  </si>
  <si>
    <t>FC_MM_Zuurstoftherapie_%_COVID_HOSP_NIZ</t>
  </si>
  <si>
    <t>FC_MM_Zuurstoftherapie_%_COVID_AUTRES</t>
  </si>
  <si>
    <t>FC_MM_Testapparatuurlabo_%_COVID_IZ_RESP</t>
  </si>
  <si>
    <t>FC_MM_Testapparatuurlabo_%_COVID_IZ_NORESP</t>
  </si>
  <si>
    <t>FC_MM_Testapparatuurlabo_%_COVID_IZ_ECMO</t>
  </si>
  <si>
    <t>FC_MM_Testapparatuurlabo_%_COVID_HOSP_NIZ</t>
  </si>
  <si>
    <t>FC_MM_Testapparatuurlabo_%_COVID_AUTRES</t>
  </si>
  <si>
    <t>FC_MM_Luchtzuiveringstoestellen_%_COVID_IZ_RESP</t>
  </si>
  <si>
    <t>FC_MM_Luchtzuiveringstoestellen_%_COVID_IZ_NORESP</t>
  </si>
  <si>
    <t>FC_MM_Luchtzuiveringstoestellen_%_COVID_IZ_ECMO</t>
  </si>
  <si>
    <t>FC_MM_Luchtzuiveringstoestellen_%_COVID_HOSP_NIZ</t>
  </si>
  <si>
    <t>FC_MM_Luchtzuiveringstoestellen_%_COVID_AUTRES</t>
  </si>
  <si>
    <t>FC_MM_Brancards_%_COVID_IZ_RESP</t>
  </si>
  <si>
    <t>FC_MM_Brancards_%_COVID_IZ_NORESP</t>
  </si>
  <si>
    <t>FC_MM_Brancards_%_COVID_IZ_ECMO</t>
  </si>
  <si>
    <t>FC_MM_Brancards_%_COVID_HOSP_NIZ</t>
  </si>
  <si>
    <t>FC_MM_Brancards_%_COVID_AUTRES</t>
  </si>
  <si>
    <t>FC_MM_Bedden_%_COVID_IZ_RESP</t>
  </si>
  <si>
    <t>FC_MM_Bedden_%_COVID_IZ_NORESP</t>
  </si>
  <si>
    <t>FC_MM_Bedden_%_COVID_IZ_ECMO</t>
  </si>
  <si>
    <t>FC_MM_Bedden_%_COVID_HOSP_NIZ</t>
  </si>
  <si>
    <t>FC_MM_Bedden_%_COVID_AUTRES</t>
  </si>
  <si>
    <t>FC_MM_AUTRES_%_COVID_IZ_RESP</t>
  </si>
  <si>
    <t>FC_MM_AUTRES_%_COVID_IZ_NORESP</t>
  </si>
  <si>
    <t>FC_MM_AUTRES_%_COVID_IZ_ECMO</t>
  </si>
  <si>
    <t>FC_MM_AUTRES_%_COVID_HOSP_NIZ</t>
  </si>
  <si>
    <t>FC_MM_AUTRES_%_COVID_AUTRES</t>
  </si>
  <si>
    <t>FC_MM_RESP_%_NO_COVID</t>
  </si>
  <si>
    <t>FC_MM_CPAP_%_NO_COVID</t>
  </si>
  <si>
    <t>FC_MM_ECMO_%_NO_COVID</t>
  </si>
  <si>
    <t>FC_MM_MONITORING_%_NO_COVID</t>
  </si>
  <si>
    <t>FC_MM_Spuitpompen_%_NO_COVID</t>
  </si>
  <si>
    <t>FC_MM_Zuurstoftherapie_%_NO_COVID</t>
  </si>
  <si>
    <t>FC_MM_Testapparatuurlabo_%_NO_COVID</t>
  </si>
  <si>
    <t>FC_MM_Luchtzuiveringstoestellen_%_NO_COVID</t>
  </si>
  <si>
    <t>FC_MM_Brancards_%_NO_COVID</t>
  </si>
  <si>
    <t>FC_MM_Bedden_%_NO_COVID</t>
  </si>
  <si>
    <t>FC_MM_AUTRES_%_NO_COVID</t>
  </si>
  <si>
    <t>FC_MM_RESP_LOC_%_COVID_SPOED</t>
  </si>
  <si>
    <t>FC_MM_CPAP_LOC_%_COVID_SPOED</t>
  </si>
  <si>
    <t>FC_MM_ECMO_LOC_%_COVID_SPOED</t>
  </si>
  <si>
    <t>FC_MM_Spuitpompen_LOC_%_COVID_SPOED</t>
  </si>
  <si>
    <t>FC_MM_Zuurstoftherapie_LOC_%_COVID_SPOED</t>
  </si>
  <si>
    <t>FC_MM_Testapparatuurlabo_LOC_%_COVID_SPOED</t>
  </si>
  <si>
    <t>FC_MM_Luchtzuiveringstoestellen_LOC_%_COVID_SPOED</t>
  </si>
  <si>
    <t>FC_MM_Brancards_LOC_%_COVID_SPOED</t>
  </si>
  <si>
    <t>FC_MM_Bedden_LOC_%_COVID_SPOED</t>
  </si>
  <si>
    <t>FC_MM_AUTRES_LOC_%_COVID_SPOED</t>
  </si>
  <si>
    <t>FC_MM_RESP_LOC_%_COVID_IZ_RESP</t>
  </si>
  <si>
    <t>FC_MM_CPAP_LOC_%_COVID_IZ_RESP</t>
  </si>
  <si>
    <t>FC_MM_ECMO_LOC_%_COVID_IZ_RESP</t>
  </si>
  <si>
    <t>FC_MM_MONITORING_LOC_%_COVID_IZ_RESP</t>
  </si>
  <si>
    <t>FC_MM_MONITORING_LOC_%_COVID_ SPOED</t>
  </si>
  <si>
    <t>FC_MM_Spuitpompen_LOC_%_COVID_IZ_RESP</t>
  </si>
  <si>
    <t>FC_MM_Zuurstoftherapie_LOC_%_COVID_IZ_RESP</t>
  </si>
  <si>
    <t>FC_MM_Testapparatuurlabo_LOC_%_COVID_IZ_RESP</t>
  </si>
  <si>
    <t>FC_MM_Luchtzuiveringstoestellen_LOC_%_COVID_IZ_RESP</t>
  </si>
  <si>
    <t>FC_MM_Brancards_LOC_%_COVID_IZ_RESP</t>
  </si>
  <si>
    <t>FC_MM_Bedden_LOC_%_COVID_IZ_RESP</t>
  </si>
  <si>
    <t>FC_MM_AUTRES_LOC_%_COVID_IZ_RESP</t>
  </si>
  <si>
    <t>FC_MM_CPAP_LOC_%_COVID_IZ_NORESP</t>
  </si>
  <si>
    <t>FC_MM_ECMO_LOC_%_COVID_IZ_NORESP</t>
  </si>
  <si>
    <t>FC_MM_MONITORING_LOC_%_COVID_IZ_NORESP</t>
  </si>
  <si>
    <t>FC_MM_Spuitpompen_LOC_%_COVID_IZ_NORESP</t>
  </si>
  <si>
    <t>FC_MM_Zuurstoftherapie_LOC_%_COVID_IZ_NORESP</t>
  </si>
  <si>
    <t>FC_MM_Testapparatuurlabo_LOC_%_COVID_IZ_NORESP</t>
  </si>
  <si>
    <t>FC_MM_Luchtzuiveringstoestellen_LOC_%_COVID_IZ_NORESP</t>
  </si>
  <si>
    <t>FC_MM_Brancards_LOC_%_COVID_IZ_NORESP</t>
  </si>
  <si>
    <t>FC_MM_Bedden_LOC_%_COVID_IZ_NORESP</t>
  </si>
  <si>
    <t>FC_MM_AUTRES_LOC_%_COVID_IZ_NORESP</t>
  </si>
  <si>
    <t>FC_MM_RESP_LOC_%_COVID_IZ_ECMO</t>
  </si>
  <si>
    <t>FC_MM_CPAP_LOC_%_COVID_IZ_ECMO</t>
  </si>
  <si>
    <t>FC_MM_ECMO_LOC_%_COVID_IZ_ECMO</t>
  </si>
  <si>
    <t>FC_MM_MONITORING_LOC_%_COVID_IZ_ECMO</t>
  </si>
  <si>
    <t>FC_MM_Spuitpompen_LOC_%_COVID_IZ_ECMO</t>
  </si>
  <si>
    <t>FC_MM_Zuurstoftherapie_LOC_%_COVID_IZ_ECMO</t>
  </si>
  <si>
    <t>FC_MM_Testapparatuurlabo_LOC_%_COVID_IZ_ECMO</t>
  </si>
  <si>
    <t>FC_MM_Luchtzuiveringstoestellen_LOC_%_COVID_IZ_ECMO</t>
  </si>
  <si>
    <t>FC_MM_Brancards_LOC_%_COVID_IZ_ECMO</t>
  </si>
  <si>
    <t>FC_MM_Bedden_LOC_%_COVID_IZ_ECMO</t>
  </si>
  <si>
    <t>FC_MM_AUTRES_LOC_%_COVID_IZ_ECMO</t>
  </si>
  <si>
    <t>FC_MM_RESP_LOC_%_COVID_HOSP_NIZ</t>
  </si>
  <si>
    <t>FC_MM_CPAP_LOC_%_COVID_HOSP_NIZ</t>
  </si>
  <si>
    <t>FC_MM_ECMO_LOC_%_COVID_HOSP_NIZ</t>
  </si>
  <si>
    <t>FC_MM_MONITORING_LOC_%_COVID_HOSP_NIZ</t>
  </si>
  <si>
    <t>FC_MM_Spuitpompen_LOC_%_COVID_HOSP_NIZ</t>
  </si>
  <si>
    <t>FC_MM_Zuurstoftherapie_LOC_%_COVID_HOSP_NIZ</t>
  </si>
  <si>
    <t>FC_MM_Testapparatuurlabo_LOC_%_COVID_HOSP_NIZ</t>
  </si>
  <si>
    <t>FC_MM_Luchtzuiveringstoestellen_LOC_%_COVID_HOSP_NIZ</t>
  </si>
  <si>
    <t>FC_MM_Brancards_LOC_%_COVID_HOSP_NIZ</t>
  </si>
  <si>
    <t>FC_MM_Bedden_LOC_%_COVID_HOSP_NIZ</t>
  </si>
  <si>
    <t>FC_MM_AUTRES_LOC_%_COVID_HOSP_NIZ</t>
  </si>
  <si>
    <t>FC_MM_Zuurstoftherapie_LOC_%_COVID_AUTRES</t>
  </si>
  <si>
    <t>FC_MM_Spuitpompen_LOC_%_COVID_AUTRES</t>
  </si>
  <si>
    <t>FC_MM_MONITORING_LOC_%_COVID_AUTRES</t>
  </si>
  <si>
    <t>FC_MM_ECMO_LOC_%_COVID_AUTRES</t>
  </si>
  <si>
    <t>FC_MM_CPAP_LOC_%_COVID_AUTRES</t>
  </si>
  <si>
    <t>FC_MM_RESP_LOC_%_COVID_AUTRES</t>
  </si>
  <si>
    <t>FC_MM_Testapparatuurlabo_LOC_%_COVID_AUTRES</t>
  </si>
  <si>
    <t>FC_MM_Luchtzuiveringstoestellen_LOC_%_COVID_AUTRES</t>
  </si>
  <si>
    <t>FC_MM_Brancards_LOC_%_COVID_HOSP_AUTRES</t>
  </si>
  <si>
    <t>FC_MM_Bedden_LOC_%_COVID_HOSP_AUTRES</t>
  </si>
  <si>
    <t>FC_MM_AUTRES_LOC_%_COVID_HOSP_AUTRES</t>
  </si>
  <si>
    <t>FC_MM_RESP_LOC_%_NO_COVID</t>
  </si>
  <si>
    <t>FC_MM_CPAP_LOC_%_NO_COVID</t>
  </si>
  <si>
    <t>FC_MM_ECMO_LOC_%_NO_COVID</t>
  </si>
  <si>
    <t>FC_MM_MONITORING_LOC_%_NO_COVID</t>
  </si>
  <si>
    <t>FC_MM_Spuitpompen_LOC_%_NO_COVID</t>
  </si>
  <si>
    <t>FC_MM_Zuurstoftherapie_LOC_%_NO_COVID</t>
  </si>
  <si>
    <t>FC_MM_Testapparatuurlabo_LOC_%_NO_COVID</t>
  </si>
  <si>
    <t>FC_MM_Luchtzuiveringstoestellen_LOC_%_NO_COVID</t>
  </si>
  <si>
    <t>FC_MM_Brancards_LOC_%_NO_COVID</t>
  </si>
  <si>
    <t>FC_MM_Bedden_LOC_%_NO_COVID</t>
  </si>
  <si>
    <t>FC_MM_AUTRES_LOC_%_NO_COVID</t>
  </si>
  <si>
    <t>FC_MM_CONSO_RESP_NB</t>
  </si>
  <si>
    <t>FC_MM_CONSO_CPAP_NB</t>
  </si>
  <si>
    <t>FC_MM_CONSO_ECMO_NB</t>
  </si>
  <si>
    <t>FC_MM_CONSO_MONITORING_NB</t>
  </si>
  <si>
    <t>FC_MM_CONSO_Spuitpompen_NB</t>
  </si>
  <si>
    <t>FC_MM_CONSO_Zuurstoftherapie_NB</t>
  </si>
  <si>
    <t>FC_MM_CONSO_Luchtzuiveringstoestellen_NB</t>
  </si>
  <si>
    <t>FC_MM_CONSO_AUTRES_NB</t>
  </si>
  <si>
    <t>FC_MM_CONSO_RESP_KOST</t>
  </si>
  <si>
    <t>FC_MM_CONSO_CPAP_KOST</t>
  </si>
  <si>
    <t>FC_MM_CONSO_ECMO_KOST</t>
  </si>
  <si>
    <t>FC_MM_CONSO_MONITORING_KOST</t>
  </si>
  <si>
    <t>FC_MM_CONSO_Spuitpompen_KOST</t>
  </si>
  <si>
    <t>FC_MM_CONSO_Zuurstoftherapie_KOST</t>
  </si>
  <si>
    <t>FC_MM_CONSO_Luchtzuiveringstoestellen_KOST</t>
  </si>
  <si>
    <t>FC_MM_CONSO_AUTRES_KOST</t>
  </si>
  <si>
    <t>FC_MM_RESP_CONSO_%_COVID_SPOED</t>
  </si>
  <si>
    <t>FC_MM_CPAP_CONSO_%_COVID_SPOED</t>
  </si>
  <si>
    <t>FC_MM_ECMO_CONSO_%_COVID_SPOED</t>
  </si>
  <si>
    <t>FC_MM_MONITORING_CONSO_%_COVID_ SPOED</t>
  </si>
  <si>
    <t>FC_MM_Spuitpompen_CONSO_%_COVID_SPOED</t>
  </si>
  <si>
    <t>FC_MM_Zuurstoftherapie_CONSO_%_COVID_SPOED</t>
  </si>
  <si>
    <t>FC_MM_Luchtzuiveringstoestellen_CONSO_%_COVID_SPOED</t>
  </si>
  <si>
    <t>FC_MM_AUTRES_CONSO_%_COVID_SPOED</t>
  </si>
  <si>
    <t>FC_MM_RESP_CONSO_%_COVID_IZ_RESP</t>
  </si>
  <si>
    <t>FC_MM_CPAP_CONSO_%_COVID_IZ_RESP</t>
  </si>
  <si>
    <t>FC_MM_ECMO_CONSO_%_COVID_IZ_RESP</t>
  </si>
  <si>
    <t>FC_MM_MONITORING_CONSO_%_COVID_IZ_RESP</t>
  </si>
  <si>
    <t>FC_MM_Spuitpompen_CONSO_%_COVID_IZ_RESP</t>
  </si>
  <si>
    <t>FC_MM_Zuurstoftherapie_CONSO_%_COVID_IZ_RESP</t>
  </si>
  <si>
    <t>FC_MM_Luchtzuiveringstoestellen_CONSO_%_COVID_IZ_RESP</t>
  </si>
  <si>
    <t>FC_MM_AUTRES_CONSO_%_COVID_IZ_RESP</t>
  </si>
  <si>
    <t>FC_MM_RESP_CONSO_%_COVID_IZ_NORESP</t>
  </si>
  <si>
    <t>FC_MM_CPAP_CONSO_%_COVID_IZ_NORESP</t>
  </si>
  <si>
    <t>FC_MM_ECMO_CONSO_%_COVID_IZ_NORESP</t>
  </si>
  <si>
    <t>FC_MM_MONITORING_CONSO_%_COVID_IZ_NORESP</t>
  </si>
  <si>
    <t>FC_MM_Spuitpompen_CONSO_%_COVID_IZ_NORESP</t>
  </si>
  <si>
    <t>FC_MM_Zuurstoftherapie_CONSO_%_COVID_IZ_NORESP</t>
  </si>
  <si>
    <t>FC_MM_Luchtzuiveringstoestellen_CONSO_%_COVID_IZ_NORESP</t>
  </si>
  <si>
    <t>FC_MM_AUTRES_CONSO_%_COVID_IZ_NORESP</t>
  </si>
  <si>
    <t>FC_MM_RESP_CONSO_%_COVID_IZ_ECMO</t>
  </si>
  <si>
    <t>FC_MM_CPAP_CONSO_%_COVID_IZ_ECMO</t>
  </si>
  <si>
    <t>FC_MM_ECMO_CONSO_%_COVID_IZ_ECMO</t>
  </si>
  <si>
    <t>FC_MM_MONITORING_CONSO_%_COVID_IZ_ECMO</t>
  </si>
  <si>
    <t>FC_MM_Spuitpompen_CONSO_%_COVID_IZ_ECMO</t>
  </si>
  <si>
    <t>FC_MM_Zuurstoftherapie_CONSO_%_COVID_IZ_ECMO</t>
  </si>
  <si>
    <t>FC_MM_Luchtzuiveringstoestellen_CONSO_%_COVID_IZ_ECMO</t>
  </si>
  <si>
    <t>FC_MM_AUTRES_CONSO_%_COVID_IZ_ECMO</t>
  </si>
  <si>
    <t>FC_MM_RESP_CONSO_%_COVID_HOSP_NIZ</t>
  </si>
  <si>
    <t>FC_MM_CPAP_CONSO_%_COVID_HOSP_NIZ</t>
  </si>
  <si>
    <t>FC_MM_ECMO_CONSO_%_COVID_HOSP_NIZ</t>
  </si>
  <si>
    <t>FC_MM_MONITORING_CONSO_%_COVID_HOSP_NIZ</t>
  </si>
  <si>
    <t>FC_MM_Spuitpompen_CONSO_%_COVID_HOSP_NIZ</t>
  </si>
  <si>
    <t>FC_MM_Zuurstoftherapie_CONSO_%_COVID_HOSP_NIZ</t>
  </si>
  <si>
    <t>FC_MM_Luchtzuiveringstoestellen_CONSO_%_COVID_HOSP_NIZ</t>
  </si>
  <si>
    <t>FC_MM_AUTRES_CONSO_%_COVID_HOSP_NIZ</t>
  </si>
  <si>
    <t>FC_MM_RESP_CONSO_%_COVID_AUTRES</t>
  </si>
  <si>
    <t>FC_MM_CPAP_CONSO_%_COVID_AUTRES</t>
  </si>
  <si>
    <t>FC_MM_ECMO_CONSO_%_COVID_AUTRES</t>
  </si>
  <si>
    <t>FC_MM_MONITORING_CONSO_%_COVID_AUTRES</t>
  </si>
  <si>
    <t>FC_MM_Spuitpompen_CONSO_%_COVID_AUTRES</t>
  </si>
  <si>
    <t>FC_MM_Zuurstoftherapie_CONSO_%_COVID_AUTRES</t>
  </si>
  <si>
    <t>FC_MM_Luchtzuiveringstoestellen_CONSO_%_COVID_AUTRES</t>
  </si>
  <si>
    <t>FC_MM_AUTRES_CONSO_%_COVID_HOSP_AUTRES</t>
  </si>
  <si>
    <t>FC_MM_RESP_CONSO_%_NO_COVID</t>
  </si>
  <si>
    <t>FC_MM_CPAP_CONSO_%_NO_COVID</t>
  </si>
  <si>
    <t>FC_MM_ECMO_CONSO_%_NO_COVID</t>
  </si>
  <si>
    <t>FC_MM_MONITORING_CONSO_%_NO_COVID</t>
  </si>
  <si>
    <t>FC_MM_Spuitpompen_CONSO_%_NO_COVID</t>
  </si>
  <si>
    <t>FC_MM_Zuurstoftherapie_CONSO_%_NO_COVID</t>
  </si>
  <si>
    <t>FC_MM_Luchtzuiveringstoestellen_CONSO_%_NO_COVID</t>
  </si>
  <si>
    <t>FC_MM_AUTRES_CONSO_%_NO_COVID</t>
  </si>
  <si>
    <t>FC_KLEINMM_NB</t>
  </si>
  <si>
    <t>FC_KLEINMM_KOST</t>
  </si>
  <si>
    <t>FC_KLEINMM_%_COVID_SPOED</t>
  </si>
  <si>
    <t>FC_KLEINMM_%_COVID_IZ_RESP</t>
  </si>
  <si>
    <t>FC_KLEINMM_%_COVID_IZ_NORESP</t>
  </si>
  <si>
    <t>FC_KLEINMM_%_COVID_IZ_ECMO</t>
  </si>
  <si>
    <t>FC_KLEINMM_%_COVID_HOSP_NIZ</t>
  </si>
  <si>
    <t>FC_KLEINMM_%_COVID_AUTRES</t>
  </si>
  <si>
    <t>FC_KLEINMM_%_NO_COVID</t>
  </si>
  <si>
    <t>KOST</t>
  </si>
  <si>
    <t>FC_MAT_PROTECT_MASK_NB</t>
  </si>
  <si>
    <t>FC_MAT_PROTECT_GANT_NB</t>
  </si>
  <si>
    <t>FC_MAT_PROTECT_VET_NB</t>
  </si>
  <si>
    <t>FC_MAT_PROTECT_BRIL_NB</t>
  </si>
  <si>
    <t>FC_MAT_PROTECT_GEL_NB</t>
  </si>
  <si>
    <t>FC_MAT_PROTECT_ANDERE_NB</t>
  </si>
  <si>
    <t>FC_MAT_PROTECT_MASK_KOST</t>
  </si>
  <si>
    <t>FC_MAT_PROTECT_GANT_KOST</t>
  </si>
  <si>
    <t>FC_MAT_PROTECT_VET_KOST</t>
  </si>
  <si>
    <t>FC_MAT_PROTECT_BRIL_KOST</t>
  </si>
  <si>
    <t>FC_MAT_PROTECT_GEL_KOST</t>
  </si>
  <si>
    <t>FC_MAT_PROTECT_ANDERE_KOST</t>
  </si>
  <si>
    <t>FC_MAT_PROTECT_MASK_%_COVID_SPOED</t>
  </si>
  <si>
    <t>FC_MAT_PROTECT_GANT_%_COVID_SPOED</t>
  </si>
  <si>
    <t>FC_MAT_PROTECT_VET_%_COVID_SPOED</t>
  </si>
  <si>
    <t>FC_MAT_PROTECT_BRIL_%_COVID_SPOED</t>
  </si>
  <si>
    <t>FC_MAT_PROTECT_GEL_%_COVID_SPOED</t>
  </si>
  <si>
    <t>FC_MAT_PROTECT_ANDERE_%_COVID_SPOED</t>
  </si>
  <si>
    <t>FC_MAT_PROTECT_MASK_%_COVID_IZ_NORESP</t>
  </si>
  <si>
    <t>FC_MAT_PROTECT_GANT_%_COVID_IZ_NORESP</t>
  </si>
  <si>
    <t>FC_MAT_PROTECT_VET_%_COVID_IZ_NORESP</t>
  </si>
  <si>
    <t>FC_MAT_PROTECT_BRIL_%_COVID_IZ_NORESP</t>
  </si>
  <si>
    <t>FC_MAT_PROTECT_GEL_%_COVID_IZ_NORESP</t>
  </si>
  <si>
    <t>FC_MAT_PROTECT_ANDERE_%_COVID_IZ_NORESP</t>
  </si>
  <si>
    <t>FC_MAT_PROTECT_MASK_%_COVID_IZ_RESP</t>
  </si>
  <si>
    <t>FC_MAT_PROTECT_GANT_%_COVID_IZ_RESP</t>
  </si>
  <si>
    <t>FC_MAT_PROTECT_VET_%_COVID_IZ_RESP</t>
  </si>
  <si>
    <t>FC_MAT_PROTECT_BRIL_%_COVID_IZ_RESP</t>
  </si>
  <si>
    <t>FC_MAT_PROTECT_GEL_%_COVID_IZ_RESP</t>
  </si>
  <si>
    <t>FC_MAT_PROTECT_ANDERE_%_COVID_IZ_RESP</t>
  </si>
  <si>
    <t>FC_MAT_PROTECT_MASK_%_COVID_IZ_ECMO</t>
  </si>
  <si>
    <t>FC_MAT_PROTECT_GANT_%_COVID_IZ_ECMO</t>
  </si>
  <si>
    <t>FC_MAT_PROTECT_VET_%_COVID_IZ_ECMO</t>
  </si>
  <si>
    <t>FC_MAT_PROTECT_BRIL_%_COVID_IZ_ECMO</t>
  </si>
  <si>
    <t>FC_MAT_PROTECT_GEL_%_COVID_IZ_ECMO</t>
  </si>
  <si>
    <t>FC_MAT_PROTECT_ANDERE_%_COVID_IZ_ECMO</t>
  </si>
  <si>
    <t>FC_MAT_PROTECT_MASK_%_COVID_HOSP_NIZ</t>
  </si>
  <si>
    <t>FC_MAT_PROTECT_GANT_%_COVID_HOSP_NIZ</t>
  </si>
  <si>
    <t>FC_MAT_PROTECT_VET_%_COVID_HOSP_NIZ</t>
  </si>
  <si>
    <t>FC_MAT_PROTECT_BRIL_%_COVID_HOSP_NIZ</t>
  </si>
  <si>
    <t>FC_MAT_PROTECT_GEL_%_COVID_HOSP_NIZ</t>
  </si>
  <si>
    <t>FC_MAT_PROTECT_ANDERE_%_COVID_HOSP_NIZ</t>
  </si>
  <si>
    <t>FC_MAT_PROTECT_MASK_%_COVID_AUTRES</t>
  </si>
  <si>
    <t>FC_MAT_PROTECT_GANT_%_COVID_AUTRES</t>
  </si>
  <si>
    <t>FC_MAT_PROTECT_VET_%_COVID_AUTRES</t>
  </si>
  <si>
    <t>FC_MAT_PROTECT_BRIL_%_COVID_AUTRES</t>
  </si>
  <si>
    <t>FC_MAT_PROTECT_GEL_%_COVID_AUTRES</t>
  </si>
  <si>
    <t>FC_MAT_PROTECT_ANDERE_%_COVID_AUTRES</t>
  </si>
  <si>
    <t>FC_MAT_PROTECT_MASK_%_NO_COVID</t>
  </si>
  <si>
    <t>FC_MAT_PROTECT_GANT_%_NO_COVID</t>
  </si>
  <si>
    <t>FC_MAT_PROTECT_VET_%_NO_COVID</t>
  </si>
  <si>
    <t>FC_MAT_PROTECT_BRIL_%_NO_COVID</t>
  </si>
  <si>
    <t>FC_MAT_PROTECT_GEL_%_NO_COVID</t>
  </si>
  <si>
    <t>FC_MAT_PROTECT_ANDERE_%_NO_COVID</t>
  </si>
  <si>
    <t>FC_APPUI_NETT_NB</t>
  </si>
  <si>
    <t>FC_APPUI_TECH_NB</t>
  </si>
  <si>
    <t>FC_APPUI_LING_NB</t>
  </si>
  <si>
    <t>FC_APPUI_ALIM_NB</t>
  </si>
  <si>
    <t>FC_APPUI_DECH_NB</t>
  </si>
  <si>
    <t>FC_APPUI_MORG_NB</t>
  </si>
  <si>
    <t>FC_APPUI_SURV_NB</t>
  </si>
  <si>
    <t>FC_APPUI_STERI_NB</t>
  </si>
  <si>
    <t>FC_APPUI_LOGI_NB</t>
  </si>
  <si>
    <t>FC_APPUI_COMM_NB</t>
  </si>
  <si>
    <t>FC_APPUI_AUTRES_NB</t>
  </si>
  <si>
    <t>FC_APPUI_NETT_KOST</t>
  </si>
  <si>
    <t>FC_APPUI_TECH_KOST</t>
  </si>
  <si>
    <t>FC_APPUI_LING_KOST</t>
  </si>
  <si>
    <t>FC_APPUI_ALIM_KOST</t>
  </si>
  <si>
    <t>FC_APPUI_DECH_KOST</t>
  </si>
  <si>
    <t>FC_APPUI_MORG_KOST</t>
  </si>
  <si>
    <t>FC_APPUI_SURV_KOST</t>
  </si>
  <si>
    <t>FC_APPUI_STERI_KOST</t>
  </si>
  <si>
    <t>FC_APPUI_LOGI_KOST</t>
  </si>
  <si>
    <t>FC_APPUI_COMM_KOST</t>
  </si>
  <si>
    <t>FC_APPUI_AUTRES_KOST</t>
  </si>
  <si>
    <t>FC_ICT_GSM_NB</t>
  </si>
  <si>
    <t>FC_ICT_ORDI_NB</t>
  </si>
  <si>
    <t>FC_ICT_TEL_NB</t>
  </si>
  <si>
    <t>FC_ICT_LIC_NB</t>
  </si>
  <si>
    <t>FC_ICT_EXTDON_NB</t>
  </si>
  <si>
    <t>FC_ICT_SECU_NB</t>
  </si>
  <si>
    <t>FC_ICT_AUT_NB</t>
  </si>
  <si>
    <t>FC_ICT_GSM_KOST</t>
  </si>
  <si>
    <t>FC_ICT_ORDI_KOST</t>
  </si>
  <si>
    <t>FC_ICT_TEL_KOST</t>
  </si>
  <si>
    <t>FC_ICT_LIC_KOST</t>
  </si>
  <si>
    <t>FC_ICT_EXTDON_KOST</t>
  </si>
  <si>
    <t>FC_ICT_SECU_KOST</t>
  </si>
  <si>
    <t>FC_ICT_AUT_KOST</t>
  </si>
  <si>
    <t>AU_EXTPOL_KOST</t>
  </si>
  <si>
    <t>AU_INDEMN_KOST</t>
  </si>
  <si>
    <t>AU_AUGCONT_KOST</t>
  </si>
  <si>
    <t>AU_CREDITCT_KOST</t>
  </si>
  <si>
    <t>AU_FORM_KOST</t>
  </si>
  <si>
    <t>AU_AU_KOST</t>
  </si>
  <si>
    <t>FC_MM_CHECK_RESP_TOTAL_%</t>
  </si>
  <si>
    <t>FC_MM_CHECK_CPAP_TOTAL_%</t>
  </si>
  <si>
    <t>FC_MM_CHECK_ECMO_TOTAL_%</t>
  </si>
  <si>
    <t>FC_MM_CHECK_MONITORING_TOTAL_%</t>
  </si>
  <si>
    <t>FC_MM_CHECK_Spuitpompen_TOTAL_%</t>
  </si>
  <si>
    <t>FC_MM_CHECK_Zuurstoftherapie_TOTAL_%</t>
  </si>
  <si>
    <t>FC_MM_CHECK_Testapparatuurlabo_TOTAL_%</t>
  </si>
  <si>
    <t>FC_MM_CHECK_Luchtzuiveringstoestellen_TOTAL_%</t>
  </si>
  <si>
    <t>FC_MM_CHECK_Brancards_TOTAL_%</t>
  </si>
  <si>
    <t>FC_MM_CHECK_Bedden_TOTAL_%</t>
  </si>
  <si>
    <t>FC_MM_CHECK_AUTRES_TOTAL_%</t>
  </si>
  <si>
    <t>FC_MM_LOC_CHECK_RESP_TOTAL_%</t>
  </si>
  <si>
    <t>FC_MM_LOC_CHECK_CPAP_TOTAL_%</t>
  </si>
  <si>
    <t>FC_MM_LOC_CHECK_ECMO_TOTAL_%</t>
  </si>
  <si>
    <t>FC_MM_LOC_CHECK_MONITORING_TOTAL_%</t>
  </si>
  <si>
    <t>FC_MM_LOC_CHECK_Spuitpompen_TOTAL_%</t>
  </si>
  <si>
    <t>FC_MM_LOC_CHECK_Zuurstoftherapie_TOTAL_%</t>
  </si>
  <si>
    <t>FC_MM_LOC_CHECK_Brancards_TOTAL_%</t>
  </si>
  <si>
    <t>FC_MM_LOC_CHECK_Bedden_TOTAL_%</t>
  </si>
  <si>
    <t>FC_MM_LOC_CHECK_AUTRES_TOTAL_%</t>
  </si>
  <si>
    <t>FC_MM_LOC_CHECK_Testapparatuurlabo_TOTAL_%</t>
  </si>
  <si>
    <t>FC_MM_LOC_CHECK_Luchtzuiveringstoestellen_TOTAL_%</t>
  </si>
  <si>
    <t>FC_MM_CONSO_RESP_CHECK_TOTAL_%</t>
  </si>
  <si>
    <t>FC_MM_CONSO_CPAP_CHECK_TOTAL_%</t>
  </si>
  <si>
    <t>FC_MM_CONSO_ECMO_CHECK_TOTAL_%</t>
  </si>
  <si>
    <t>FC_MM_CONSO_MONITORING_CHECK_TOTAL_%</t>
  </si>
  <si>
    <t>FC_MM_CONSO_Spuitpompen_CHECK_TOTAL_%</t>
  </si>
  <si>
    <t>FC_MM_CONSO_Zuurstoftherapie_CHECK_TOTAL_%</t>
  </si>
  <si>
    <t>FC_MM_CONSO_Luchtzuiveringstoestellen_CHECK_TOTAL_%</t>
  </si>
  <si>
    <t>FC_MM_CONSO_AUTRES_CHECK_TOTAL_%</t>
  </si>
  <si>
    <t>FC_KLEINMM_CHECK_TOTAL_%</t>
  </si>
  <si>
    <t>FC_MAT_PROTECT_MASK_CHECK_TOTAL_%</t>
  </si>
  <si>
    <t>FC_MAT_PROTECT_GANT_CHECK_TOTAL_%</t>
  </si>
  <si>
    <t>FC_MAT_PROTECT_VET_CHECK_TOTAL_%</t>
  </si>
  <si>
    <t>FC_MAT_PROTECT_BRIL_CHECK_TOTAL_%</t>
  </si>
  <si>
    <t>FC_MAT_PROTECT_GEL_CHECK_TOTAL_%</t>
  </si>
  <si>
    <t>FC_MAT_PROTECT_ANDERE_CHECK_TOTAL_%</t>
  </si>
  <si>
    <t>FAQ Enquête Meerkosten 31 juli 2020 &gt; rubriek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</si>
</sst>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813]_-;\-* #,##0.00\ [$€-813]_-;_-* &quot;-&quot;??\ [$€-813]_-;_-@_-"/>
    <numFmt numFmtId="166" formatCode="d/mm/yyyy;@"/>
  </numFmts>
  <fonts count="39" x14ac:knownFonts="1">
    <font>
      <sz val="11"/>
      <color theme="1"/>
      <name val="Calibri"/>
      <family val="2"/>
      <scheme val="minor"/>
    </font>
    <font>
      <b/>
      <sz val="11"/>
      <color theme="1"/>
      <name val="Calibri"/>
      <family val="2"/>
      <scheme val="minor"/>
    </font>
    <font>
      <b/>
      <sz val="11"/>
      <color theme="0"/>
      <name val="Calibri"/>
      <family val="2"/>
      <scheme val="minor"/>
    </font>
    <font>
      <i/>
      <sz val="11"/>
      <color rgb="FFFF0000"/>
      <name val="Calibri"/>
      <family val="2"/>
      <scheme val="minor"/>
    </font>
    <font>
      <sz val="8"/>
      <name val="Calibri"/>
      <family val="2"/>
      <scheme val="minor"/>
    </font>
    <font>
      <sz val="11"/>
      <color theme="1"/>
      <name val="Calibri"/>
      <family val="2"/>
      <scheme val="minor"/>
    </font>
    <font>
      <b/>
      <sz val="14"/>
      <color theme="1"/>
      <name val="Calibri"/>
      <family val="2"/>
      <scheme val="minor"/>
    </font>
    <font>
      <b/>
      <sz val="14"/>
      <color rgb="FFFF0000"/>
      <name val="Calibri"/>
      <family val="2"/>
      <scheme val="minor"/>
    </font>
    <font>
      <b/>
      <u/>
      <sz val="14"/>
      <color rgb="FFFF0000"/>
      <name val="Calibri"/>
      <family val="2"/>
      <scheme val="minor"/>
    </font>
    <font>
      <sz val="11"/>
      <color theme="0"/>
      <name val="Calibri"/>
      <family val="2"/>
      <scheme val="minor"/>
    </font>
    <font>
      <u/>
      <sz val="11"/>
      <color theme="10"/>
      <name val="Calibri"/>
      <family val="2"/>
      <scheme val="minor"/>
    </font>
    <font>
      <sz val="11"/>
      <name val="Calibri"/>
      <family val="2"/>
      <scheme val="minor"/>
    </font>
    <font>
      <u/>
      <sz val="11"/>
      <color theme="1"/>
      <name val="Calibri"/>
      <family val="2"/>
      <scheme val="minor"/>
    </font>
    <font>
      <b/>
      <sz val="16"/>
      <name val="Calibri"/>
      <family val="2"/>
      <scheme val="minor"/>
    </font>
    <font>
      <b/>
      <sz val="11"/>
      <name val="Calibri"/>
      <family val="2"/>
      <scheme val="minor"/>
    </font>
    <font>
      <u/>
      <sz val="11"/>
      <name val="Calibri"/>
      <family val="2"/>
      <scheme val="minor"/>
    </font>
    <font>
      <b/>
      <u/>
      <sz val="11"/>
      <name val="Calibri"/>
      <family val="2"/>
      <scheme val="minor"/>
    </font>
    <font>
      <i/>
      <sz val="11"/>
      <name val="Calibri"/>
      <family val="2"/>
      <scheme val="minor"/>
    </font>
    <font>
      <b/>
      <sz val="11"/>
      <color rgb="FFFF0000"/>
      <name val="Calibri"/>
      <family val="2"/>
      <scheme val="minor"/>
    </font>
    <font>
      <u/>
      <sz val="11"/>
      <color rgb="FFFF0000"/>
      <name val="Calibri"/>
      <family val="2"/>
      <scheme val="minor"/>
    </font>
    <font>
      <sz val="9"/>
      <color indexed="81"/>
      <name val="Tahoma"/>
      <family val="2"/>
    </font>
    <font>
      <b/>
      <sz val="9"/>
      <color indexed="81"/>
      <name val="Tahoma"/>
      <family val="2"/>
    </font>
    <font>
      <b/>
      <u/>
      <sz val="11"/>
      <color theme="0"/>
      <name val="Calibri"/>
      <family val="2"/>
      <scheme val="minor"/>
    </font>
    <font>
      <i/>
      <sz val="11"/>
      <color theme="1"/>
      <name val="Calibri"/>
      <family val="2"/>
      <scheme val="minor"/>
    </font>
    <font>
      <sz val="11"/>
      <color rgb="FFFF0000"/>
      <name val="Calibri"/>
      <family val="2"/>
      <scheme val="minor"/>
    </font>
    <font>
      <b/>
      <sz val="16"/>
      <color rgb="FFFF0000"/>
      <name val="Calibri"/>
      <family val="2"/>
      <scheme val="minor"/>
    </font>
    <font>
      <strike/>
      <sz val="11"/>
      <color theme="1"/>
      <name val="Calibri"/>
      <family val="2"/>
      <scheme val="minor"/>
    </font>
    <font>
      <b/>
      <strike/>
      <sz val="11"/>
      <color theme="0"/>
      <name val="Calibri"/>
      <family val="2"/>
      <scheme val="minor"/>
    </font>
    <font>
      <b/>
      <strike/>
      <sz val="11"/>
      <color rgb="FFFF0000"/>
      <name val="Calibri"/>
      <family val="2"/>
      <scheme val="minor"/>
    </font>
    <font>
      <strike/>
      <u/>
      <sz val="11"/>
      <name val="Calibri"/>
      <family val="2"/>
      <scheme val="minor"/>
    </font>
    <font>
      <strike/>
      <u/>
      <sz val="11"/>
      <color theme="10"/>
      <name val="Calibri"/>
      <family val="2"/>
      <scheme val="minor"/>
    </font>
    <font>
      <b/>
      <strike/>
      <sz val="14"/>
      <color theme="1"/>
      <name val="Calibri"/>
      <family val="2"/>
      <scheme val="minor"/>
    </font>
    <font>
      <strike/>
      <sz val="11"/>
      <name val="Calibri"/>
      <family val="2"/>
      <scheme val="minor"/>
    </font>
    <font>
      <i/>
      <strike/>
      <sz val="11"/>
      <name val="Calibri"/>
      <family val="2"/>
      <scheme val="minor"/>
    </font>
    <font>
      <strike/>
      <u/>
      <sz val="11"/>
      <color theme="1"/>
      <name val="Calibri"/>
      <family val="2"/>
      <scheme val="minor"/>
    </font>
    <font>
      <i/>
      <strike/>
      <sz val="11"/>
      <color theme="1"/>
      <name val="Calibri"/>
      <family val="2"/>
      <scheme val="minor"/>
    </font>
    <font>
      <b/>
      <strike/>
      <sz val="11"/>
      <color theme="1"/>
      <name val="Calibri"/>
      <family val="2"/>
      <scheme val="minor"/>
    </font>
    <font>
      <i/>
      <sz val="11"/>
      <color theme="0"/>
      <name val="Calibri"/>
      <family val="2"/>
      <scheme val="minor"/>
    </font>
    <font>
      <b/>
      <strike/>
      <sz val="14"/>
      <color rgb="FFFF0000"/>
      <name val="Calibri"/>
      <family val="2"/>
      <scheme val="minor"/>
    </font>
  </fonts>
  <fills count="20">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darkUp">
        <bgColor theme="4" tint="0.79998168889431442"/>
      </patternFill>
    </fill>
    <fill>
      <patternFill patternType="darkUp">
        <bgColor theme="7" tint="0.79998168889431442"/>
      </patternFill>
    </fill>
    <fill>
      <patternFill patternType="darkUp"/>
    </fill>
    <fill>
      <patternFill patternType="darkUp">
        <bgColor theme="0"/>
      </patternFill>
    </fill>
    <fill>
      <patternFill patternType="darkUp">
        <bgColor theme="3"/>
      </patternFill>
    </fill>
    <fill>
      <patternFill patternType="solid">
        <fgColor indexed="65"/>
        <bgColor indexed="64"/>
      </patternFill>
    </fill>
    <fill>
      <patternFill patternType="darkUp">
        <bgColor theme="7" tint="0.79995117038483843"/>
      </patternFill>
    </fill>
    <fill>
      <patternFill patternType="solid">
        <fgColor theme="9" tint="0.59999389629810485"/>
        <bgColor indexed="64"/>
      </patternFill>
    </fill>
    <fill>
      <patternFill patternType="darkUp">
        <bgColor rgb="FF92D050"/>
      </patternFill>
    </fill>
    <fill>
      <patternFill patternType="solid">
        <fgColor theme="5"/>
        <bgColor indexed="64"/>
      </patternFill>
    </fill>
    <fill>
      <patternFill patternType="solid">
        <fgColor theme="9"/>
        <bgColor indexed="64"/>
      </patternFill>
    </fill>
  </fills>
  <borders count="6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style="medium">
        <color indexed="64"/>
      </top>
      <bottom style="thin">
        <color auto="1"/>
      </bottom>
      <diagonal/>
    </border>
    <border>
      <left style="medium">
        <color indexed="64"/>
      </left>
      <right style="thin">
        <color theme="0"/>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0"/>
      </right>
      <top style="medium">
        <color indexed="64"/>
      </top>
      <bottom style="thin">
        <color auto="1"/>
      </bottom>
      <diagonal/>
    </border>
    <border>
      <left style="thin">
        <color theme="0"/>
      </left>
      <right style="thin">
        <color theme="0"/>
      </right>
      <top style="thin">
        <color indexed="64"/>
      </top>
      <bottom style="thin">
        <color indexed="64"/>
      </bottom>
      <diagonal/>
    </border>
    <border>
      <left style="thin">
        <color theme="0"/>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auto="1"/>
      </left>
      <right/>
      <top style="medium">
        <color auto="1"/>
      </top>
      <bottom style="thin">
        <color indexed="64"/>
      </bottom>
      <diagonal/>
    </border>
    <border>
      <left style="medium">
        <color auto="1"/>
      </left>
      <right style="thin">
        <color indexed="64"/>
      </right>
      <top/>
      <bottom style="thin">
        <color indexed="64"/>
      </bottom>
      <diagonal/>
    </border>
    <border>
      <left style="thin">
        <color theme="0"/>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right>
      <top style="medium">
        <color auto="1"/>
      </top>
      <bottom/>
      <diagonal/>
    </border>
    <border>
      <left style="thin">
        <color theme="0"/>
      </left>
      <right style="thin">
        <color theme="0"/>
      </right>
      <top style="medium">
        <color auto="1"/>
      </top>
      <bottom/>
      <diagonal/>
    </border>
    <border>
      <left style="thin">
        <color theme="0"/>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style="medium">
        <color auto="1"/>
      </right>
      <top/>
      <bottom style="thin">
        <color indexed="64"/>
      </bottom>
      <diagonal/>
    </border>
    <border>
      <left style="thin">
        <color theme="0"/>
      </left>
      <right style="medium">
        <color auto="1"/>
      </right>
      <top style="medium">
        <color auto="1"/>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12">
    <xf numFmtId="0" fontId="0" fillId="0" borderId="0"/>
    <xf numFmtId="44" fontId="5" fillId="0" borderId="0" applyFont="0" applyFill="0" applyBorder="0" applyAlignment="0" applyProtection="0"/>
    <xf numFmtId="0" fontId="10"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73">
    <xf numFmtId="0" fontId="0" fillId="0" borderId="0" xfId="0"/>
    <xf numFmtId="0" fontId="0" fillId="0" borderId="0" xfId="0" applyAlignment="1">
      <alignment horizontal="left"/>
    </xf>
    <xf numFmtId="0" fontId="0" fillId="0" borderId="2" xfId="0" applyBorder="1"/>
    <xf numFmtId="0" fontId="0" fillId="3" borderId="7" xfId="0" applyFill="1" applyBorder="1"/>
    <xf numFmtId="0" fontId="1" fillId="3" borderId="1" xfId="0" applyFont="1" applyFill="1" applyBorder="1"/>
    <xf numFmtId="0" fontId="0" fillId="3" borderId="1" xfId="0" applyFill="1" applyBorder="1"/>
    <xf numFmtId="0" fontId="0" fillId="3" borderId="4" xfId="0" applyFill="1" applyBorder="1"/>
    <xf numFmtId="0" fontId="2" fillId="2" borderId="10" xfId="0" applyFont="1" applyFill="1" applyBorder="1" applyAlignment="1">
      <alignment horizontal="center" vertical="center" wrapText="1"/>
    </xf>
    <xf numFmtId="0" fontId="0" fillId="3" borderId="1" xfId="0" applyFill="1" applyBorder="1" applyAlignment="1">
      <alignment horizontal="left"/>
    </xf>
    <xf numFmtId="0" fontId="0" fillId="3" borderId="4" xfId="0" applyFill="1" applyBorder="1" applyAlignment="1">
      <alignment horizontal="left"/>
    </xf>
    <xf numFmtId="0" fontId="0" fillId="0" borderId="2" xfId="0" applyBorder="1" applyAlignment="1">
      <alignment wrapText="1"/>
    </xf>
    <xf numFmtId="0" fontId="0" fillId="0" borderId="0" xfId="0" applyAlignment="1">
      <alignment vertical="top"/>
    </xf>
    <xf numFmtId="0" fontId="0" fillId="3" borderId="1" xfId="0" quotePrefix="1" applyFill="1" applyBorder="1"/>
    <xf numFmtId="0" fontId="1" fillId="3" borderId="7" xfId="0" applyFont="1" applyFill="1" applyBorder="1" applyAlignment="1">
      <alignment horizontal="left" vertical="top"/>
    </xf>
    <xf numFmtId="0" fontId="0" fillId="3" borderId="2" xfId="0" applyFill="1" applyBorder="1"/>
    <xf numFmtId="0" fontId="0" fillId="3" borderId="3" xfId="0" applyFill="1" applyBorder="1"/>
    <xf numFmtId="0" fontId="0" fillId="3" borderId="5" xfId="0" applyFill="1" applyBorder="1"/>
    <xf numFmtId="0" fontId="0" fillId="3" borderId="7" xfId="0" applyFill="1" applyBorder="1" applyAlignment="1">
      <alignment horizontal="left"/>
    </xf>
    <xf numFmtId="0" fontId="1" fillId="3" borderId="7" xfId="0" applyFont="1" applyFill="1" applyBorder="1"/>
    <xf numFmtId="0" fontId="1" fillId="3" borderId="1" xfId="0" applyFont="1" applyFill="1" applyBorder="1" applyAlignment="1">
      <alignment horizontal="left" vertical="top"/>
    </xf>
    <xf numFmtId="0" fontId="2" fillId="2" borderId="13" xfId="0" applyFont="1" applyFill="1" applyBorder="1" applyAlignment="1">
      <alignment horizontal="center" vertical="center" wrapText="1"/>
    </xf>
    <xf numFmtId="0" fontId="0" fillId="3" borderId="1" xfId="0" quotePrefix="1" applyFill="1" applyBorder="1" applyAlignment="1">
      <alignment horizontal="left" indent="3"/>
    </xf>
    <xf numFmtId="0" fontId="0" fillId="3" borderId="1" xfId="0" applyFont="1" applyFill="1" applyBorder="1" applyAlignment="1">
      <alignment horizontal="left" vertical="top" indent="3"/>
    </xf>
    <xf numFmtId="0" fontId="0" fillId="3" borderId="1" xfId="0" applyFont="1" applyFill="1" applyBorder="1" applyAlignment="1">
      <alignment horizontal="left" indent="3"/>
    </xf>
    <xf numFmtId="0" fontId="0" fillId="3" borderId="1" xfId="0" applyFont="1" applyFill="1" applyBorder="1" applyAlignment="1">
      <alignment horizontal="left" wrapText="1" indent="3"/>
    </xf>
    <xf numFmtId="0" fontId="0" fillId="3" borderId="4" xfId="0" applyFont="1" applyFill="1" applyBorder="1" applyAlignment="1">
      <alignment horizontal="left" wrapText="1" indent="3"/>
    </xf>
    <xf numFmtId="0" fontId="2" fillId="2" borderId="12" xfId="0" applyFont="1" applyFill="1" applyBorder="1" applyAlignment="1">
      <alignment horizontal="center" vertical="center" wrapText="1"/>
    </xf>
    <xf numFmtId="0" fontId="0" fillId="3" borderId="6" xfId="0" applyFill="1" applyBorder="1" applyAlignment="1">
      <alignment wrapText="1"/>
    </xf>
    <xf numFmtId="0" fontId="1" fillId="3" borderId="17" xfId="0" applyFont="1" applyFill="1" applyBorder="1"/>
    <xf numFmtId="0" fontId="1" fillId="3" borderId="4" xfId="0" applyFont="1" applyFill="1" applyBorder="1"/>
    <xf numFmtId="0" fontId="0" fillId="3" borderId="4" xfId="0" quotePrefix="1" applyFill="1" applyBorder="1" applyAlignment="1">
      <alignment horizontal="left" indent="3"/>
    </xf>
    <xf numFmtId="0" fontId="0" fillId="3" borderId="11" xfId="0" applyFont="1" applyFill="1" applyBorder="1" applyAlignment="1">
      <alignment horizontal="left" wrapText="1" indent="3"/>
    </xf>
    <xf numFmtId="44" fontId="0" fillId="3" borderId="5" xfId="1" applyFont="1" applyFill="1" applyBorder="1"/>
    <xf numFmtId="0" fontId="6" fillId="0" borderId="0" xfId="0" applyFont="1" applyBorder="1" applyAlignment="1">
      <alignment horizontal="left" vertical="top"/>
    </xf>
    <xf numFmtId="0" fontId="0" fillId="0" borderId="8" xfId="0" applyBorder="1"/>
    <xf numFmtId="0" fontId="0" fillId="4" borderId="3" xfId="0" applyFill="1" applyBorder="1" applyAlignment="1">
      <alignment wrapText="1"/>
    </xf>
    <xf numFmtId="0" fontId="0" fillId="3" borderId="18" xfId="0" applyFill="1" applyBorder="1"/>
    <xf numFmtId="0" fontId="0" fillId="3" borderId="19" xfId="0" applyFill="1" applyBorder="1"/>
    <xf numFmtId="0" fontId="0" fillId="4" borderId="3" xfId="0" applyFill="1" applyBorder="1" applyAlignment="1">
      <alignment horizontal="left" vertical="top"/>
    </xf>
    <xf numFmtId="0" fontId="0" fillId="3" borderId="4" xfId="0" quotePrefix="1" applyFill="1" applyBorder="1"/>
    <xf numFmtId="44" fontId="0" fillId="3" borderId="18" xfId="1" applyFont="1" applyFill="1" applyBorder="1"/>
    <xf numFmtId="0" fontId="0" fillId="3" borderId="1" xfId="0" quotePrefix="1" applyFill="1" applyBorder="1" applyAlignment="1">
      <alignment horizontal="left" vertical="top" indent="3"/>
    </xf>
    <xf numFmtId="0" fontId="0" fillId="3" borderId="3" xfId="0" applyFill="1" applyBorder="1" applyAlignment="1">
      <alignment wrapText="1"/>
    </xf>
    <xf numFmtId="0" fontId="0" fillId="4" borderId="6" xfId="0" applyFill="1" applyBorder="1" applyAlignment="1">
      <alignment horizontal="left"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3" borderId="17" xfId="0" applyFont="1" applyFill="1" applyBorder="1" applyAlignment="1">
      <alignment horizontal="left" vertical="top"/>
    </xf>
    <xf numFmtId="0" fontId="0" fillId="3" borderId="1" xfId="0" applyFill="1" applyBorder="1" applyAlignment="1">
      <alignment horizontal="left" indent="3"/>
    </xf>
    <xf numFmtId="0" fontId="0" fillId="3" borderId="1" xfId="0" applyFill="1" applyBorder="1" applyAlignment="1">
      <alignment horizontal="left" vertical="center" indent="3"/>
    </xf>
    <xf numFmtId="0" fontId="0" fillId="4" borderId="9" xfId="0" applyFill="1" applyBorder="1" applyAlignment="1">
      <alignment horizontal="left" vertical="top"/>
    </xf>
    <xf numFmtId="0" fontId="1" fillId="3" borderId="4" xfId="0" applyFont="1" applyFill="1" applyBorder="1" applyAlignment="1">
      <alignment horizontal="left" vertical="top"/>
    </xf>
    <xf numFmtId="0" fontId="0" fillId="3" borderId="2" xfId="0" applyFill="1" applyBorder="1" applyAlignment="1">
      <alignment vertical="top"/>
    </xf>
    <xf numFmtId="0" fontId="0" fillId="3" borderId="15" xfId="0" applyFill="1" applyBorder="1"/>
    <xf numFmtId="0" fontId="9" fillId="2" borderId="10"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indent="2"/>
    </xf>
    <xf numFmtId="0" fontId="0" fillId="3" borderId="7" xfId="0" applyFill="1" applyBorder="1" applyAlignment="1">
      <alignment horizontal="left" vertical="center" indent="3"/>
    </xf>
    <xf numFmtId="0" fontId="0" fillId="3" borderId="26" xfId="0" applyFill="1" applyBorder="1" applyAlignment="1">
      <alignment horizontal="left" vertical="center" indent="3"/>
    </xf>
    <xf numFmtId="0" fontId="0" fillId="3" borderId="6" xfId="0" applyFill="1" applyBorder="1" applyAlignment="1">
      <alignment horizontal="left" vertical="top"/>
    </xf>
    <xf numFmtId="44" fontId="0" fillId="3" borderId="15" xfId="1" applyFont="1" applyFill="1" applyBorder="1"/>
    <xf numFmtId="0" fontId="0" fillId="3" borderId="14" xfId="0" applyFill="1" applyBorder="1" applyAlignment="1">
      <alignment wrapText="1"/>
    </xf>
    <xf numFmtId="0" fontId="0" fillId="3" borderId="11" xfId="0" quotePrefix="1" applyFill="1" applyBorder="1" applyAlignment="1">
      <alignment horizontal="left" indent="3"/>
    </xf>
    <xf numFmtId="0" fontId="1" fillId="3" borderId="18" xfId="0" applyFont="1" applyFill="1" applyBorder="1" applyAlignment="1">
      <alignment horizontal="center"/>
    </xf>
    <xf numFmtId="0" fontId="1" fillId="3" borderId="27" xfId="0" applyFont="1" applyFill="1" applyBorder="1" applyAlignment="1">
      <alignment horizontal="left" vertical="top"/>
    </xf>
    <xf numFmtId="0" fontId="0" fillId="0" borderId="8" xfId="0" applyBorder="1" applyAlignment="1">
      <alignment vertical="top"/>
    </xf>
    <xf numFmtId="0" fontId="1" fillId="3" borderId="17" xfId="0" applyFont="1" applyFill="1" applyBorder="1" applyAlignment="1">
      <alignment vertical="top"/>
    </xf>
    <xf numFmtId="0" fontId="0" fillId="3" borderId="7" xfId="0" applyFill="1" applyBorder="1" applyAlignment="1">
      <alignment wrapText="1"/>
    </xf>
    <xf numFmtId="0" fontId="0" fillId="0" borderId="0" xfId="0" applyAlignment="1">
      <alignment wrapText="1"/>
    </xf>
    <xf numFmtId="0" fontId="1" fillId="3" borderId="28" xfId="0" applyFont="1" applyFill="1" applyBorder="1" applyAlignment="1">
      <alignment horizontal="left" vertical="top"/>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3" borderId="27" xfId="0" applyFill="1" applyBorder="1" applyAlignment="1">
      <alignment horizontal="left" vertical="top"/>
    </xf>
    <xf numFmtId="0" fontId="0" fillId="3" borderId="31" xfId="0" applyFill="1" applyBorder="1" applyAlignment="1">
      <alignment horizontal="left" vertical="top" wrapText="1"/>
    </xf>
    <xf numFmtId="0" fontId="0" fillId="4" borderId="31" xfId="0" applyFill="1" applyBorder="1" applyAlignment="1">
      <alignment horizontal="left" vertical="top" wrapText="1"/>
    </xf>
    <xf numFmtId="0" fontId="0" fillId="0" borderId="31" xfId="0" applyFill="1" applyBorder="1" applyAlignment="1">
      <alignment horizontal="left" vertical="top" wrapText="1"/>
    </xf>
    <xf numFmtId="0" fontId="0" fillId="3" borderId="29" xfId="0" applyFill="1" applyBorder="1" applyAlignment="1">
      <alignment horizontal="left" vertical="top"/>
    </xf>
    <xf numFmtId="0" fontId="0" fillId="3" borderId="32" xfId="0" applyFill="1" applyBorder="1" applyAlignment="1">
      <alignment horizontal="left" vertical="top" wrapText="1"/>
    </xf>
    <xf numFmtId="0" fontId="0" fillId="3" borderId="1" xfId="0" applyFill="1" applyBorder="1" applyAlignment="1">
      <alignment wrapText="1"/>
    </xf>
    <xf numFmtId="0" fontId="11" fillId="0" borderId="0" xfId="0" applyFont="1" applyAlignment="1">
      <alignment horizontal="left" indent="2"/>
    </xf>
    <xf numFmtId="0" fontId="13" fillId="0" borderId="0" xfId="0" applyFont="1"/>
    <xf numFmtId="0" fontId="11" fillId="0" borderId="0" xfId="0" applyFont="1" applyAlignment="1">
      <alignment horizontal="left" vertical="top" wrapText="1"/>
    </xf>
    <xf numFmtId="0" fontId="11" fillId="0" borderId="31" xfId="0" applyFont="1" applyBorder="1" applyAlignment="1">
      <alignment horizontal="left" vertical="top" wrapText="1"/>
    </xf>
    <xf numFmtId="0" fontId="11" fillId="0" borderId="0" xfId="0" applyFont="1"/>
    <xf numFmtId="0" fontId="11" fillId="3" borderId="4" xfId="0" applyFont="1" applyFill="1" applyBorder="1" applyAlignment="1">
      <alignment wrapText="1"/>
    </xf>
    <xf numFmtId="0" fontId="14" fillId="3" borderId="27" xfId="0" applyFont="1" applyFill="1" applyBorder="1" applyAlignment="1">
      <alignment horizontal="left" vertical="top"/>
    </xf>
    <xf numFmtId="2" fontId="0" fillId="0" borderId="0" xfId="0" applyNumberFormat="1"/>
    <xf numFmtId="0" fontId="0" fillId="3" borderId="0" xfId="0" applyFill="1"/>
    <xf numFmtId="2" fontId="0" fillId="3" borderId="0" xfId="0" applyNumberFormat="1" applyFill="1"/>
    <xf numFmtId="3" fontId="0" fillId="0" borderId="0" xfId="0" applyNumberFormat="1"/>
    <xf numFmtId="44" fontId="0" fillId="0" borderId="0" xfId="0" applyNumberFormat="1"/>
    <xf numFmtId="0" fontId="19" fillId="5" borderId="0" xfId="2" applyFont="1" applyFill="1"/>
    <xf numFmtId="0" fontId="1" fillId="3" borderId="1" xfId="0" applyFont="1" applyFill="1" applyBorder="1" applyAlignment="1">
      <alignment vertical="top"/>
    </xf>
    <xf numFmtId="0" fontId="0" fillId="3" borderId="7" xfId="0" applyFill="1" applyBorder="1" applyAlignment="1">
      <alignment vertical="top"/>
    </xf>
    <xf numFmtId="0" fontId="0" fillId="6" borderId="9" xfId="0" applyFill="1" applyBorder="1"/>
    <xf numFmtId="0" fontId="0" fillId="0" borderId="3" xfId="0" applyBorder="1" applyAlignment="1">
      <alignment vertical="top" wrapText="1"/>
    </xf>
    <xf numFmtId="0" fontId="0" fillId="0" borderId="9" xfId="0" applyBorder="1" applyAlignment="1">
      <alignment vertical="top" wrapText="1"/>
    </xf>
    <xf numFmtId="0" fontId="0" fillId="3" borderId="1" xfId="0" applyFill="1" applyBorder="1" applyAlignment="1">
      <alignment horizontal="left" vertical="top" indent="1"/>
    </xf>
    <xf numFmtId="0" fontId="11" fillId="7" borderId="31" xfId="0" applyFont="1" applyFill="1" applyBorder="1" applyAlignment="1">
      <alignment horizontal="left" vertical="top" wrapText="1"/>
    </xf>
    <xf numFmtId="0" fontId="1" fillId="3" borderId="7" xfId="0" applyFont="1" applyFill="1" applyBorder="1" applyAlignment="1">
      <alignment horizontal="left" wrapText="1"/>
    </xf>
    <xf numFmtId="0" fontId="0" fillId="3" borderId="1" xfId="0" applyFill="1" applyBorder="1" applyAlignment="1">
      <alignment horizontal="left" wrapText="1"/>
    </xf>
    <xf numFmtId="0" fontId="1" fillId="3" borderId="1" xfId="0" applyFont="1" applyFill="1" applyBorder="1" applyAlignment="1">
      <alignment horizontal="left" vertical="center" wrapText="1"/>
    </xf>
    <xf numFmtId="0" fontId="0" fillId="3" borderId="1" xfId="0" applyFont="1" applyFill="1" applyBorder="1" applyAlignment="1">
      <alignment horizontal="left" vertical="center" wrapText="1" indent="3"/>
    </xf>
    <xf numFmtId="0" fontId="0" fillId="4" borderId="9" xfId="0" applyFill="1" applyBorder="1" applyAlignment="1">
      <alignment wrapText="1"/>
    </xf>
    <xf numFmtId="0" fontId="0" fillId="0" borderId="2" xfId="0" applyBorder="1" applyAlignment="1">
      <alignment vertical="top"/>
    </xf>
    <xf numFmtId="0" fontId="11" fillId="0" borderId="0" xfId="0" applyFont="1" applyAlignment="1">
      <alignment vertical="top"/>
    </xf>
    <xf numFmtId="3" fontId="2" fillId="2" borderId="12" xfId="0" applyNumberFormat="1" applyFont="1" applyFill="1" applyBorder="1" applyAlignment="1">
      <alignment horizontal="center" vertical="center" wrapText="1"/>
    </xf>
    <xf numFmtId="0" fontId="0" fillId="4" borderId="38" xfId="0" applyFill="1" applyBorder="1"/>
    <xf numFmtId="0" fontId="0" fillId="3" borderId="26" xfId="0" applyFill="1" applyBorder="1"/>
    <xf numFmtId="0" fontId="1" fillId="3" borderId="17" xfId="0" applyFont="1" applyFill="1" applyBorder="1" applyAlignment="1">
      <alignment vertical="center"/>
    </xf>
    <xf numFmtId="0" fontId="0" fillId="4" borderId="9" xfId="0" applyFill="1" applyBorder="1" applyAlignment="1">
      <alignment horizontal="left" vertical="center"/>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0" borderId="0" xfId="0" applyAlignment="1">
      <alignment vertical="center"/>
    </xf>
    <xf numFmtId="3" fontId="0" fillId="4" borderId="2" xfId="0" applyNumberFormat="1" applyFill="1" applyBorder="1" applyAlignment="1">
      <alignment horizontal="center" vertical="center"/>
    </xf>
    <xf numFmtId="3" fontId="0" fillId="0" borderId="0" xfId="0" applyNumberFormat="1" applyAlignment="1">
      <alignment vertical="center"/>
    </xf>
    <xf numFmtId="0" fontId="0" fillId="3" borderId="2" xfId="0" applyFill="1" applyBorder="1" applyAlignment="1">
      <alignment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 fillId="3" borderId="16" xfId="0" applyFont="1" applyFill="1" applyBorder="1" applyAlignment="1">
      <alignment horizontal="left" vertical="center"/>
    </xf>
    <xf numFmtId="44" fontId="0" fillId="3" borderId="5" xfId="1" applyFont="1" applyFill="1" applyBorder="1" applyAlignment="1">
      <alignment vertical="center"/>
    </xf>
    <xf numFmtId="0" fontId="0" fillId="0" borderId="0" xfId="0" applyNumberFormat="1"/>
    <xf numFmtId="0" fontId="0" fillId="7" borderId="1" xfId="0" quotePrefix="1" applyFill="1" applyBorder="1"/>
    <xf numFmtId="0" fontId="2" fillId="7" borderId="1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4" fillId="0" borderId="0" xfId="0" applyFont="1"/>
    <xf numFmtId="0" fontId="24" fillId="0" borderId="0" xfId="0" applyFont="1" applyFill="1" applyBorder="1"/>
    <xf numFmtId="0" fontId="0" fillId="8" borderId="0" xfId="0" applyFill="1"/>
    <xf numFmtId="0" fontId="0" fillId="8" borderId="0" xfId="0" applyFill="1" applyAlignment="1">
      <alignment vertical="top"/>
    </xf>
    <xf numFmtId="9" fontId="0" fillId="7" borderId="2" xfId="3" applyFont="1" applyFill="1" applyBorder="1" applyAlignment="1">
      <alignment horizontal="center" vertical="center"/>
    </xf>
    <xf numFmtId="0" fontId="23" fillId="0" borderId="0" xfId="0" applyFont="1"/>
    <xf numFmtId="0" fontId="6" fillId="8" borderId="0" xfId="0" applyFont="1" applyFill="1" applyBorder="1" applyAlignment="1">
      <alignment horizontal="left" vertical="top"/>
    </xf>
    <xf numFmtId="2" fontId="0" fillId="8" borderId="0" xfId="0" applyNumberFormat="1" applyFill="1"/>
    <xf numFmtId="0" fontId="1" fillId="8" borderId="17" xfId="0" applyFont="1" applyFill="1" applyBorder="1" applyAlignment="1">
      <alignment vertical="top"/>
    </xf>
    <xf numFmtId="0" fontId="1" fillId="8" borderId="1" xfId="0" applyFont="1" applyFill="1" applyBorder="1"/>
    <xf numFmtId="0" fontId="1" fillId="8" borderId="4" xfId="0" applyFont="1" applyFill="1" applyBorder="1" applyAlignment="1">
      <alignment horizontal="left" vertical="top"/>
    </xf>
    <xf numFmtId="3" fontId="2" fillId="8" borderId="40" xfId="0" applyNumberFormat="1" applyFont="1" applyFill="1" applyBorder="1" applyAlignment="1">
      <alignment horizontal="center" vertical="center" wrapText="1"/>
    </xf>
    <xf numFmtId="0" fontId="1" fillId="8" borderId="7" xfId="0" applyFont="1" applyFill="1" applyBorder="1" applyAlignment="1">
      <alignment horizontal="left" vertical="top"/>
    </xf>
    <xf numFmtId="0" fontId="0" fillId="8" borderId="8" xfId="0" applyFill="1" applyBorder="1" applyAlignment="1">
      <alignment horizontal="center" vertical="center"/>
    </xf>
    <xf numFmtId="0" fontId="0" fillId="8" borderId="9" xfId="0" applyFill="1" applyBorder="1" applyAlignment="1">
      <alignment horizontal="center" vertical="center" wrapText="1"/>
    </xf>
    <xf numFmtId="2" fontId="0" fillId="8" borderId="0" xfId="0" applyNumberFormat="1" applyFill="1" applyAlignment="1">
      <alignment vertical="top"/>
    </xf>
    <xf numFmtId="0" fontId="0" fillId="8" borderId="1" xfId="0" quotePrefix="1" applyFill="1" applyBorder="1"/>
    <xf numFmtId="3" fontId="0" fillId="8" borderId="2" xfId="0" applyNumberFormat="1" applyFill="1" applyBorder="1" applyAlignment="1">
      <alignment horizontal="center" vertical="center"/>
    </xf>
    <xf numFmtId="0" fontId="0" fillId="8" borderId="3" xfId="0" applyFill="1" applyBorder="1" applyAlignment="1">
      <alignment horizontal="center" vertical="center"/>
    </xf>
    <xf numFmtId="0" fontId="0" fillId="8" borderId="2" xfId="0" applyFill="1" applyBorder="1" applyAlignment="1">
      <alignment horizontal="center" vertical="center"/>
    </xf>
    <xf numFmtId="0" fontId="1" fillId="8" borderId="1" xfId="0" applyFont="1" applyFill="1" applyBorder="1" applyAlignment="1">
      <alignment horizontal="left" vertical="top"/>
    </xf>
    <xf numFmtId="0" fontId="0" fillId="8" borderId="3" xfId="0" applyFill="1" applyBorder="1" applyAlignment="1">
      <alignment horizontal="center" vertical="center" wrapText="1"/>
    </xf>
    <xf numFmtId="0" fontId="0" fillId="8" borderId="1" xfId="0" quotePrefix="1" applyFill="1" applyBorder="1" applyAlignment="1">
      <alignment wrapText="1"/>
    </xf>
    <xf numFmtId="0" fontId="2" fillId="8" borderId="10" xfId="0" applyFont="1" applyFill="1" applyBorder="1" applyAlignment="1">
      <alignment horizontal="center" vertical="center" wrapText="1"/>
    </xf>
    <xf numFmtId="0" fontId="0" fillId="8" borderId="7" xfId="0" applyFill="1" applyBorder="1" applyAlignment="1">
      <alignment horizontal="left"/>
    </xf>
    <xf numFmtId="44" fontId="0" fillId="8" borderId="8" xfId="1" applyFont="1" applyFill="1" applyBorder="1" applyAlignment="1">
      <alignment horizontal="center" vertical="center"/>
    </xf>
    <xf numFmtId="0" fontId="0" fillId="8" borderId="9" xfId="0" applyFill="1" applyBorder="1" applyAlignment="1">
      <alignment horizontal="left" vertical="center"/>
    </xf>
    <xf numFmtId="0" fontId="0" fillId="8" borderId="1" xfId="0" applyFill="1" applyBorder="1" applyAlignment="1">
      <alignment horizontal="left"/>
    </xf>
    <xf numFmtId="44" fontId="0" fillId="8" borderId="2" xfId="1" applyFont="1" applyFill="1" applyBorder="1" applyAlignment="1">
      <alignment horizontal="center" vertical="center"/>
    </xf>
    <xf numFmtId="0" fontId="0" fillId="8" borderId="3" xfId="0" applyFill="1" applyBorder="1" applyAlignment="1">
      <alignment horizontal="left" vertical="center"/>
    </xf>
    <xf numFmtId="0" fontId="0" fillId="8" borderId="4" xfId="0" applyFill="1" applyBorder="1" applyAlignment="1">
      <alignment horizontal="left"/>
    </xf>
    <xf numFmtId="44" fontId="0" fillId="8" borderId="5" xfId="1" applyFont="1" applyFill="1" applyBorder="1" applyAlignment="1">
      <alignment horizontal="center" vertical="center"/>
    </xf>
    <xf numFmtId="0" fontId="0" fillId="8" borderId="6" xfId="0" applyFill="1" applyBorder="1" applyAlignment="1">
      <alignment horizontal="left" vertical="center"/>
    </xf>
    <xf numFmtId="0" fontId="0" fillId="8" borderId="0" xfId="0" applyFill="1" applyAlignment="1">
      <alignment horizontal="left"/>
    </xf>
    <xf numFmtId="0" fontId="1" fillId="8" borderId="42" xfId="0" applyFont="1" applyFill="1" applyBorder="1" applyAlignment="1">
      <alignment horizontal="left" vertical="top"/>
    </xf>
    <xf numFmtId="0" fontId="1" fillId="8" borderId="2" xfId="0" applyFont="1" applyFill="1" applyBorder="1" applyAlignment="1">
      <alignment horizontal="center" vertical="center"/>
    </xf>
    <xf numFmtId="0" fontId="1" fillId="8" borderId="16" xfId="0" applyFont="1" applyFill="1" applyBorder="1" applyAlignment="1">
      <alignment horizontal="center" vertical="center"/>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24" fillId="7" borderId="31" xfId="0" applyFont="1" applyFill="1" applyBorder="1" applyAlignment="1">
      <alignment horizontal="left" vertical="top" wrapText="1"/>
    </xf>
    <xf numFmtId="0" fontId="14" fillId="0" borderId="0" xfId="0" applyFont="1"/>
    <xf numFmtId="0" fontId="29" fillId="0" borderId="0" xfId="2" applyFont="1"/>
    <xf numFmtId="0" fontId="26" fillId="0" borderId="0" xfId="0" applyFont="1"/>
    <xf numFmtId="0" fontId="26" fillId="0" borderId="0" xfId="0" applyFont="1" applyAlignment="1">
      <alignment vertical="top"/>
    </xf>
    <xf numFmtId="0" fontId="31" fillId="0" borderId="0" xfId="0" applyFont="1" applyBorder="1" applyAlignment="1">
      <alignment horizontal="left" vertical="top"/>
    </xf>
    <xf numFmtId="0" fontId="32" fillId="0" borderId="0" xfId="0" applyFont="1"/>
    <xf numFmtId="3" fontId="26" fillId="0" borderId="0" xfId="0" applyNumberFormat="1" applyFont="1"/>
    <xf numFmtId="0" fontId="33" fillId="0" borderId="0" xfId="0" applyFont="1"/>
    <xf numFmtId="0" fontId="6" fillId="14" borderId="0" xfId="0" applyFont="1" applyFill="1" applyBorder="1" applyAlignment="1">
      <alignment horizontal="left" vertical="top"/>
    </xf>
    <xf numFmtId="0" fontId="0" fillId="14" borderId="0" xfId="0" applyFill="1"/>
    <xf numFmtId="0" fontId="0" fillId="3" borderId="18" xfId="0" applyFill="1" applyBorder="1" applyAlignment="1">
      <alignment wrapText="1"/>
    </xf>
    <xf numFmtId="3" fontId="0" fillId="3" borderId="15" xfId="0" applyNumberFormat="1" applyFill="1" applyBorder="1" applyAlignment="1">
      <alignment horizontal="center"/>
    </xf>
    <xf numFmtId="3" fontId="0" fillId="3" borderId="5" xfId="0" applyNumberFormat="1" applyFill="1" applyBorder="1" applyAlignment="1">
      <alignment horizontal="center"/>
    </xf>
    <xf numFmtId="0" fontId="0" fillId="3" borderId="5" xfId="0" applyFill="1" applyBorder="1" applyAlignment="1">
      <alignment vertical="center"/>
    </xf>
    <xf numFmtId="3" fontId="0" fillId="14" borderId="0" xfId="0" applyNumberFormat="1" applyFill="1"/>
    <xf numFmtId="0" fontId="35" fillId="0" borderId="0" xfId="0" applyFont="1"/>
    <xf numFmtId="0" fontId="2" fillId="2" borderId="10" xfId="0" applyFont="1" applyFill="1" applyBorder="1" applyAlignment="1">
      <alignment horizontal="left" vertical="top" wrapText="1"/>
    </xf>
    <xf numFmtId="3" fontId="26" fillId="15" borderId="8" xfId="0" applyNumberFormat="1" applyFont="1" applyFill="1" applyBorder="1" applyAlignment="1">
      <alignment horizontal="center" vertical="center"/>
    </xf>
    <xf numFmtId="0" fontId="26" fillId="9" borderId="7" xfId="0" applyFont="1" applyFill="1" applyBorder="1" applyAlignment="1">
      <alignment vertical="top"/>
    </xf>
    <xf numFmtId="0" fontId="30" fillId="11" borderId="9" xfId="2" applyFont="1" applyFill="1" applyBorder="1" applyAlignment="1">
      <alignment vertical="top" wrapText="1"/>
    </xf>
    <xf numFmtId="0" fontId="26" fillId="9" borderId="1" xfId="0" applyFont="1" applyFill="1" applyBorder="1" applyAlignment="1">
      <alignment horizontal="left" vertical="top" indent="1"/>
    </xf>
    <xf numFmtId="0" fontId="26" fillId="11" borderId="3" xfId="0" applyFont="1" applyFill="1" applyBorder="1" applyAlignment="1">
      <alignment vertical="top" wrapText="1"/>
    </xf>
    <xf numFmtId="0" fontId="27" fillId="13" borderId="13" xfId="0" applyFont="1" applyFill="1" applyBorder="1" applyAlignment="1">
      <alignment horizontal="center" vertical="center" wrapText="1"/>
    </xf>
    <xf numFmtId="0" fontId="27" fillId="13" borderId="12" xfId="0" applyFont="1" applyFill="1" applyBorder="1" applyAlignment="1">
      <alignment horizontal="center" vertical="center" wrapText="1"/>
    </xf>
    <xf numFmtId="3" fontId="26" fillId="10" borderId="8" xfId="1" applyNumberFormat="1" applyFont="1" applyFill="1" applyBorder="1" applyAlignment="1">
      <alignment horizontal="center" vertical="center"/>
    </xf>
    <xf numFmtId="0" fontId="26" fillId="9" borderId="2" xfId="0" applyFont="1" applyFill="1" applyBorder="1" applyAlignment="1">
      <alignment vertical="center"/>
    </xf>
    <xf numFmtId="0" fontId="24" fillId="7" borderId="19" xfId="0" applyFont="1" applyFill="1" applyBorder="1" applyAlignment="1">
      <alignment horizontal="left" vertical="top" wrapText="1"/>
    </xf>
    <xf numFmtId="0" fontId="36" fillId="9" borderId="4" xfId="0" applyFont="1" applyFill="1" applyBorder="1" applyAlignment="1">
      <alignment horizontal="left" vertical="top"/>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37" fillId="2" borderId="40" xfId="0" applyFont="1" applyFill="1" applyBorder="1" applyAlignment="1">
      <alignment horizontal="center" vertical="center" wrapText="1"/>
    </xf>
    <xf numFmtId="2" fontId="37" fillId="2" borderId="55" xfId="0" applyNumberFormat="1" applyFont="1" applyFill="1" applyBorder="1" applyAlignment="1">
      <alignment horizontal="center" vertical="center" wrapText="1"/>
    </xf>
    <xf numFmtId="0" fontId="23" fillId="7" borderId="2" xfId="0" applyFont="1" applyFill="1" applyBorder="1" applyAlignment="1">
      <alignment horizontal="center" vertical="center"/>
    </xf>
    <xf numFmtId="0" fontId="0" fillId="7" borderId="1" xfId="0" quotePrefix="1" applyFill="1" applyBorder="1" applyAlignment="1">
      <alignment horizontal="left" indent="2"/>
    </xf>
    <xf numFmtId="0" fontId="0" fillId="4" borderId="2" xfId="0" applyNumberFormat="1" applyFill="1" applyBorder="1" applyAlignment="1">
      <alignment horizontal="left" vertical="top"/>
    </xf>
    <xf numFmtId="0" fontId="1" fillId="3" borderId="48" xfId="0" applyFont="1" applyFill="1" applyBorder="1" applyAlignment="1">
      <alignment vertical="top"/>
    </xf>
    <xf numFmtId="0" fontId="0" fillId="7" borderId="7" xfId="0" quotePrefix="1" applyFill="1" applyBorder="1" applyAlignment="1">
      <alignment horizontal="left" vertical="top"/>
    </xf>
    <xf numFmtId="0" fontId="0" fillId="7" borderId="1" xfId="0" quotePrefix="1" applyFill="1" applyBorder="1" applyAlignment="1">
      <alignment horizontal="left" vertical="top"/>
    </xf>
    <xf numFmtId="0" fontId="0" fillId="7" borderId="8" xfId="0" applyNumberFormat="1" applyFill="1" applyBorder="1" applyAlignment="1">
      <alignment horizontal="left" vertical="top" wrapText="1"/>
    </xf>
    <xf numFmtId="0" fontId="0" fillId="7" borderId="2" xfId="0" applyNumberFormat="1" applyFill="1" applyBorder="1" applyAlignment="1">
      <alignment horizontal="left" vertical="top" wrapText="1"/>
    </xf>
    <xf numFmtId="3" fontId="27" fillId="13" borderId="12" xfId="0" applyNumberFormat="1" applyFont="1" applyFill="1" applyBorder="1" applyAlignment="1">
      <alignment horizontal="center" vertical="center" wrapText="1"/>
    </xf>
    <xf numFmtId="0" fontId="27" fillId="13" borderId="10" xfId="0" applyFont="1" applyFill="1" applyBorder="1" applyAlignment="1">
      <alignment horizontal="center" vertical="center" wrapText="1"/>
    </xf>
    <xf numFmtId="0" fontId="26" fillId="9" borderId="26" xfId="0" applyFont="1" applyFill="1" applyBorder="1" applyAlignment="1">
      <alignment vertical="top"/>
    </xf>
    <xf numFmtId="3" fontId="26" fillId="10" borderId="37" xfId="0" applyNumberFormat="1" applyFont="1" applyFill="1" applyBorder="1" applyAlignment="1">
      <alignment horizontal="center"/>
    </xf>
    <xf numFmtId="0" fontId="26" fillId="10" borderId="38" xfId="0" applyFont="1" applyFill="1" applyBorder="1"/>
    <xf numFmtId="0" fontId="35" fillId="9" borderId="26" xfId="0" applyFont="1" applyFill="1" applyBorder="1"/>
    <xf numFmtId="3" fontId="35" fillId="10" borderId="37" xfId="0" applyNumberFormat="1" applyFont="1" applyFill="1" applyBorder="1" applyAlignment="1">
      <alignment horizontal="center"/>
    </xf>
    <xf numFmtId="0" fontId="26" fillId="11" borderId="37" xfId="0" applyFont="1" applyFill="1" applyBorder="1"/>
    <xf numFmtId="0" fontId="0" fillId="16" borderId="61" xfId="0" applyFont="1" applyFill="1" applyBorder="1" applyAlignment="1">
      <alignment horizontal="left" wrapText="1" indent="3"/>
    </xf>
    <xf numFmtId="0" fontId="0" fillId="16" borderId="54" xfId="0" applyFont="1" applyFill="1" applyBorder="1" applyAlignment="1">
      <alignment horizontal="left" vertical="top" wrapText="1"/>
    </xf>
    <xf numFmtId="0" fontId="14" fillId="7" borderId="62" xfId="0" applyFont="1" applyFill="1" applyBorder="1" applyAlignment="1">
      <alignment horizontal="center" vertical="center" wrapText="1"/>
    </xf>
    <xf numFmtId="0" fontId="0" fillId="4" borderId="2" xfId="3" applyNumberFormat="1" applyFont="1" applyFill="1" applyBorder="1"/>
    <xf numFmtId="0" fontId="1" fillId="3" borderId="2" xfId="0" applyFont="1" applyFill="1" applyBorder="1" applyAlignment="1">
      <alignment horizontal="center" vertical="top"/>
    </xf>
    <xf numFmtId="0" fontId="1" fillId="3" borderId="17" xfId="0" quotePrefix="1" applyFont="1" applyFill="1" applyBorder="1" applyAlignment="1">
      <alignment vertical="center"/>
    </xf>
    <xf numFmtId="0" fontId="0" fillId="3" borderId="18" xfId="0" applyFill="1" applyBorder="1" applyAlignment="1">
      <alignment vertical="top" wrapText="1"/>
    </xf>
    <xf numFmtId="9" fontId="17" fillId="3" borderId="63" xfId="3" applyFont="1" applyFill="1" applyBorder="1" applyAlignment="1">
      <alignment horizontal="center" vertical="center"/>
    </xf>
    <xf numFmtId="0" fontId="0" fillId="3" borderId="20" xfId="0" applyFill="1" applyBorder="1"/>
    <xf numFmtId="0" fontId="0" fillId="3" borderId="50" xfId="0" applyFill="1" applyBorder="1"/>
    <xf numFmtId="0" fontId="0" fillId="4" borderId="34" xfId="0" applyFill="1" applyBorder="1" applyAlignment="1">
      <alignment horizontal="left" vertical="top"/>
    </xf>
    <xf numFmtId="44" fontId="0" fillId="3" borderId="20" xfId="1" applyFont="1" applyFill="1" applyBorder="1"/>
    <xf numFmtId="9" fontId="17" fillId="3" borderId="64" xfId="3" applyFont="1" applyFill="1" applyBorder="1" applyAlignment="1">
      <alignment horizontal="center" vertical="center"/>
    </xf>
    <xf numFmtId="0" fontId="0" fillId="4" borderId="15" xfId="3" applyNumberFormat="1" applyFont="1" applyFill="1" applyBorder="1"/>
    <xf numFmtId="0" fontId="14" fillId="7" borderId="10" xfId="0" applyFont="1" applyFill="1" applyBorder="1" applyAlignment="1">
      <alignment horizontal="center" vertical="center" wrapText="1"/>
    </xf>
    <xf numFmtId="0" fontId="0" fillId="16" borderId="9" xfId="0" applyFont="1" applyFill="1" applyBorder="1" applyAlignment="1">
      <alignment horizontal="left" wrapText="1" indent="3"/>
    </xf>
    <xf numFmtId="44" fontId="0" fillId="3" borderId="4" xfId="1" applyFont="1" applyFill="1" applyBorder="1"/>
    <xf numFmtId="44" fontId="0" fillId="3" borderId="6" xfId="1" applyFont="1" applyFill="1" applyBorder="1"/>
    <xf numFmtId="0" fontId="23" fillId="3" borderId="34" xfId="0" applyFont="1" applyFill="1" applyBorder="1" applyAlignment="1">
      <alignment horizontal="center" vertical="center" wrapText="1"/>
    </xf>
    <xf numFmtId="0" fontId="14" fillId="7" borderId="49" xfId="0" applyFont="1" applyFill="1" applyBorder="1" applyAlignment="1">
      <alignment vertical="top" wrapText="1"/>
    </xf>
    <xf numFmtId="0" fontId="0" fillId="0" borderId="5" xfId="0" applyBorder="1"/>
    <xf numFmtId="0" fontId="10" fillId="7" borderId="31" xfId="2" applyFill="1" applyBorder="1" applyAlignment="1">
      <alignment horizontal="left" vertical="top" wrapText="1"/>
    </xf>
    <xf numFmtId="2" fontId="26" fillId="0" borderId="0" xfId="0" applyNumberFormat="1" applyFont="1"/>
    <xf numFmtId="0" fontId="2" fillId="2" borderId="10"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0" fillId="7" borderId="37" xfId="0" applyFill="1" applyBorder="1" applyAlignment="1">
      <alignment wrapText="1"/>
    </xf>
    <xf numFmtId="0" fontId="26" fillId="11" borderId="37" xfId="0" applyFont="1" applyFill="1" applyBorder="1" applyAlignment="1">
      <alignment wrapText="1"/>
    </xf>
    <xf numFmtId="0" fontId="1" fillId="7" borderId="42" xfId="0" applyFont="1" applyFill="1" applyBorder="1" applyAlignment="1">
      <alignment horizontal="left" vertical="top"/>
    </xf>
    <xf numFmtId="0" fontId="0" fillId="7" borderId="7" xfId="0" applyFill="1" applyBorder="1" applyAlignment="1">
      <alignment horizontal="left"/>
    </xf>
    <xf numFmtId="0" fontId="0" fillId="7" borderId="1" xfId="0" applyFill="1" applyBorder="1" applyAlignment="1">
      <alignment horizontal="left"/>
    </xf>
    <xf numFmtId="0" fontId="0" fillId="7" borderId="4" xfId="0" applyFill="1" applyBorder="1" applyAlignment="1">
      <alignment horizontal="left"/>
    </xf>
    <xf numFmtId="0" fontId="27" fillId="17" borderId="10" xfId="0" applyFont="1" applyFill="1" applyBorder="1" applyAlignment="1">
      <alignment horizontal="center" vertical="center" wrapText="1"/>
    </xf>
    <xf numFmtId="0" fontId="26" fillId="9" borderId="7" xfId="0" applyFont="1" applyFill="1" applyBorder="1" applyAlignment="1">
      <alignment horizontal="left"/>
    </xf>
    <xf numFmtId="0" fontId="26" fillId="10" borderId="9" xfId="0" applyFont="1" applyFill="1" applyBorder="1" applyAlignment="1">
      <alignment horizontal="left" vertical="top"/>
    </xf>
    <xf numFmtId="0" fontId="26" fillId="9" borderId="1" xfId="0" applyFont="1" applyFill="1" applyBorder="1" applyAlignment="1">
      <alignment horizontal="left"/>
    </xf>
    <xf numFmtId="0" fontId="26" fillId="10" borderId="3" xfId="0" applyFont="1" applyFill="1" applyBorder="1" applyAlignment="1">
      <alignment horizontal="left" vertical="top"/>
    </xf>
    <xf numFmtId="0" fontId="26" fillId="9" borderId="4" xfId="0" applyFont="1" applyFill="1" applyBorder="1" applyAlignment="1">
      <alignment horizontal="left"/>
    </xf>
    <xf numFmtId="0" fontId="26" fillId="10" borderId="6" xfId="0" applyFont="1" applyFill="1" applyBorder="1" applyAlignment="1">
      <alignment horizontal="left" vertical="top"/>
    </xf>
    <xf numFmtId="0" fontId="18" fillId="3" borderId="7" xfId="0" applyFont="1" applyFill="1" applyBorder="1" applyAlignment="1">
      <alignment horizontal="left" vertical="top"/>
    </xf>
    <xf numFmtId="0" fontId="18" fillId="3" borderId="1" xfId="0" applyFont="1" applyFill="1" applyBorder="1" applyAlignment="1">
      <alignment horizontal="left" vertical="top"/>
    </xf>
    <xf numFmtId="0" fontId="0" fillId="0" borderId="15" xfId="0" applyBorder="1"/>
    <xf numFmtId="0" fontId="0" fillId="4" borderId="66" xfId="0" applyFill="1" applyBorder="1" applyAlignment="1">
      <alignment horizontal="left" vertical="top"/>
    </xf>
    <xf numFmtId="0" fontId="24" fillId="7" borderId="65" xfId="0" applyFont="1" applyFill="1" applyBorder="1"/>
    <xf numFmtId="1" fontId="0" fillId="4" borderId="9" xfId="0" applyNumberFormat="1" applyFill="1" applyBorder="1" applyAlignment="1">
      <alignment horizontal="center" vertical="center"/>
    </xf>
    <xf numFmtId="164" fontId="0" fillId="0" borderId="2" xfId="0" applyNumberFormat="1" applyBorder="1"/>
    <xf numFmtId="164" fontId="0" fillId="0" borderId="3" xfId="0" applyNumberFormat="1" applyBorder="1"/>
    <xf numFmtId="165" fontId="0" fillId="0" borderId="2" xfId="0" applyNumberFormat="1" applyBorder="1"/>
    <xf numFmtId="165" fontId="0" fillId="0" borderId="3" xfId="0" applyNumberFormat="1" applyBorder="1"/>
    <xf numFmtId="165" fontId="0" fillId="0" borderId="8" xfId="0" applyNumberFormat="1" applyBorder="1"/>
    <xf numFmtId="165" fontId="0" fillId="0" borderId="9" xfId="0" applyNumberFormat="1" applyBorder="1"/>
    <xf numFmtId="165" fontId="1" fillId="3" borderId="34" xfId="0" applyNumberFormat="1" applyFont="1" applyFill="1" applyBorder="1" applyAlignment="1">
      <alignment horizontal="left" vertical="top"/>
    </xf>
    <xf numFmtId="165" fontId="1" fillId="3" borderId="2" xfId="0" applyNumberFormat="1" applyFont="1" applyFill="1" applyBorder="1" applyAlignment="1">
      <alignment horizontal="left" vertical="center"/>
    </xf>
    <xf numFmtId="165" fontId="0" fillId="4" borderId="8" xfId="1" applyNumberFormat="1" applyFont="1" applyFill="1" applyBorder="1" applyAlignment="1">
      <alignment horizontal="center" vertical="center"/>
    </xf>
    <xf numFmtId="0" fontId="1" fillId="3" borderId="68" xfId="0" applyFont="1" applyFill="1" applyBorder="1" applyAlignment="1">
      <alignment horizontal="left" vertical="top"/>
    </xf>
    <xf numFmtId="0" fontId="1" fillId="3" borderId="8" xfId="0" applyFont="1" applyFill="1" applyBorder="1" applyAlignment="1">
      <alignment horizontal="left" vertical="center"/>
    </xf>
    <xf numFmtId="49" fontId="0" fillId="4" borderId="3" xfId="0" applyNumberFormat="1" applyFill="1" applyBorder="1" applyAlignment="1">
      <alignment horizontal="center" vertical="center"/>
    </xf>
    <xf numFmtId="49" fontId="0" fillId="4" borderId="6" xfId="0" applyNumberFormat="1" applyFill="1" applyBorder="1" applyAlignment="1">
      <alignment horizontal="center" vertical="center"/>
    </xf>
    <xf numFmtId="49" fontId="0" fillId="4" borderId="3" xfId="0" applyNumberFormat="1" applyFill="1" applyBorder="1" applyAlignment="1">
      <alignment wrapText="1"/>
    </xf>
    <xf numFmtId="165" fontId="2" fillId="2" borderId="12" xfId="0" applyNumberFormat="1" applyFont="1" applyFill="1" applyBorder="1" applyAlignment="1">
      <alignment horizontal="center" vertical="center" wrapText="1"/>
    </xf>
    <xf numFmtId="2" fontId="0" fillId="4" borderId="37" xfId="0" applyNumberFormat="1" applyFill="1" applyBorder="1" applyAlignment="1">
      <alignment horizontal="center"/>
    </xf>
    <xf numFmtId="2" fontId="0" fillId="4" borderId="2" xfId="0" applyNumberFormat="1" applyFill="1" applyBorder="1" applyAlignment="1">
      <alignment horizontal="center"/>
    </xf>
    <xf numFmtId="0" fontId="3" fillId="7" borderId="8" xfId="0" applyFont="1" applyFill="1" applyBorder="1" applyAlignment="1">
      <alignment vertical="top" wrapText="1"/>
    </xf>
    <xf numFmtId="0" fontId="0" fillId="0" borderId="0" xfId="0" applyBorder="1"/>
    <xf numFmtId="0" fontId="26" fillId="0" borderId="0" xfId="0" applyFont="1" applyBorder="1"/>
    <xf numFmtId="0" fontId="0" fillId="6" borderId="0" xfId="0" applyFill="1" applyBorder="1"/>
    <xf numFmtId="0" fontId="0" fillId="0" borderId="0" xfId="0"/>
    <xf numFmtId="0" fontId="0" fillId="4" borderId="2" xfId="3" applyNumberFormat="1" applyFont="1" applyFill="1" applyBorder="1" applyAlignment="1">
      <alignment wrapText="1"/>
    </xf>
    <xf numFmtId="0" fontId="0" fillId="0" borderId="0" xfId="0"/>
    <xf numFmtId="0" fontId="0" fillId="0" borderId="2" xfId="0" applyBorder="1" applyAlignment="1">
      <alignment wrapText="1"/>
    </xf>
    <xf numFmtId="2" fontId="0" fillId="0" borderId="0" xfId="0" applyNumberFormat="1"/>
    <xf numFmtId="0" fontId="0" fillId="3" borderId="6" xfId="0" applyFill="1" applyBorder="1" applyAlignment="1">
      <alignment horizontal="left" vertical="top" wrapText="1"/>
    </xf>
    <xf numFmtId="0" fontId="0" fillId="3" borderId="5" xfId="0" applyFill="1" applyBorder="1"/>
    <xf numFmtId="44" fontId="0" fillId="3" borderId="5" xfId="5" applyFont="1" applyFill="1" applyBorder="1"/>
    <xf numFmtId="0" fontId="0" fillId="3" borderId="6" xfId="0" applyFill="1" applyBorder="1" applyAlignment="1">
      <alignment horizontal="left" vertical="top" wrapText="1"/>
    </xf>
    <xf numFmtId="0" fontId="0" fillId="3" borderId="5" xfId="0" applyFill="1" applyBorder="1"/>
    <xf numFmtId="44" fontId="0" fillId="3" borderId="5" xfId="5" applyFont="1" applyFill="1" applyBorder="1"/>
    <xf numFmtId="0" fontId="0" fillId="3" borderId="18" xfId="0" applyFill="1" applyBorder="1"/>
    <xf numFmtId="44" fontId="0" fillId="3" borderId="18" xfId="5" applyFont="1" applyFill="1" applyBorder="1"/>
    <xf numFmtId="2" fontId="0" fillId="19" borderId="0" xfId="0" applyNumberFormat="1" applyFill="1"/>
    <xf numFmtId="0" fontId="11" fillId="18" borderId="0" xfId="0" applyFont="1" applyFill="1"/>
    <xf numFmtId="0" fontId="0" fillId="19" borderId="0" xfId="0" applyFill="1"/>
    <xf numFmtId="0" fontId="0" fillId="0" borderId="0" xfId="0"/>
    <xf numFmtId="2" fontId="0" fillId="0" borderId="0" xfId="0" applyNumberFormat="1"/>
    <xf numFmtId="2" fontId="11" fillId="18" borderId="0" xfId="0" applyNumberFormat="1" applyFont="1" applyFill="1"/>
    <xf numFmtId="0" fontId="11" fillId="18" borderId="0" xfId="0" applyFont="1" applyFill="1" applyAlignment="1">
      <alignment wrapText="1"/>
    </xf>
    <xf numFmtId="0" fontId="0" fillId="19" borderId="0" xfId="0" applyFill="1" applyAlignment="1">
      <alignment wrapText="1"/>
    </xf>
    <xf numFmtId="0" fontId="0" fillId="0" borderId="0" xfId="0"/>
    <xf numFmtId="2" fontId="0" fillId="0" borderId="0" xfId="0" applyNumberFormat="1"/>
    <xf numFmtId="0" fontId="0" fillId="0" borderId="0" xfId="0"/>
    <xf numFmtId="2" fontId="0" fillId="0" borderId="0" xfId="0" applyNumberFormat="1"/>
    <xf numFmtId="0" fontId="0" fillId="0" borderId="0" xfId="0"/>
    <xf numFmtId="2" fontId="0" fillId="0" borderId="0" xfId="0" applyNumberFormat="1"/>
    <xf numFmtId="0" fontId="0" fillId="0" borderId="0" xfId="0"/>
    <xf numFmtId="2" fontId="0" fillId="4" borderId="2" xfId="0" applyNumberFormat="1" applyFill="1" applyBorder="1" applyAlignment="1">
      <alignment horizontal="center"/>
    </xf>
    <xf numFmtId="3" fontId="0" fillId="4" borderId="2" xfId="0" applyNumberFormat="1" applyFill="1" applyBorder="1" applyAlignment="1">
      <alignment horizontal="center" vertical="center"/>
    </xf>
    <xf numFmtId="0" fontId="0" fillId="18" borderId="0" xfId="0" applyFill="1"/>
    <xf numFmtId="0" fontId="0" fillId="18" borderId="0" xfId="0" applyFill="1" applyAlignment="1">
      <alignment wrapText="1"/>
    </xf>
    <xf numFmtId="2" fontId="0" fillId="18" borderId="0" xfId="0" applyNumberFormat="1" applyFill="1"/>
    <xf numFmtId="166" fontId="23" fillId="0" borderId="0" xfId="0" applyNumberFormat="1" applyFont="1"/>
    <xf numFmtId="0" fontId="0" fillId="7" borderId="18" xfId="0" applyFill="1" applyBorder="1" applyAlignment="1">
      <alignment horizontal="left" vertical="top" wrapText="1"/>
    </xf>
    <xf numFmtId="0" fontId="0" fillId="7" borderId="19" xfId="0" applyFill="1" applyBorder="1" applyAlignment="1">
      <alignment horizontal="left" vertical="top" wrapText="1"/>
    </xf>
    <xf numFmtId="0" fontId="24" fillId="7" borderId="5" xfId="0" applyFont="1" applyFill="1" applyBorder="1" applyAlignment="1">
      <alignment horizontal="left" vertical="top"/>
    </xf>
    <xf numFmtId="0" fontId="24" fillId="7" borderId="6" xfId="0" applyFont="1" applyFill="1" applyBorder="1" applyAlignment="1">
      <alignment horizontal="left" vertical="top"/>
    </xf>
    <xf numFmtId="0" fontId="24" fillId="7" borderId="46" xfId="0" applyFont="1" applyFill="1" applyBorder="1" applyAlignment="1">
      <alignment horizontal="left" vertical="top" wrapText="1"/>
    </xf>
    <xf numFmtId="0" fontId="24" fillId="7" borderId="50" xfId="0" applyFont="1" applyFill="1" applyBorder="1" applyAlignment="1">
      <alignment horizontal="left" vertical="top" wrapText="1"/>
    </xf>
    <xf numFmtId="0" fontId="24" fillId="7" borderId="33" xfId="0" applyFont="1" applyFill="1" applyBorder="1" applyAlignment="1">
      <alignment horizontal="left" vertical="top" wrapText="1"/>
    </xf>
    <xf numFmtId="0" fontId="24" fillId="7" borderId="51" xfId="0" applyFont="1" applyFill="1" applyBorder="1" applyAlignment="1">
      <alignment horizontal="left" vertical="top" wrapText="1"/>
    </xf>
    <xf numFmtId="0" fontId="24" fillId="7" borderId="20" xfId="0" applyFont="1" applyFill="1" applyBorder="1" applyAlignment="1">
      <alignment horizontal="left" vertical="top" wrapText="1"/>
    </xf>
    <xf numFmtId="0" fontId="24" fillId="7" borderId="24" xfId="0" applyFont="1" applyFill="1" applyBorder="1" applyAlignment="1">
      <alignment horizontal="left" vertical="top" wrapText="1"/>
    </xf>
    <xf numFmtId="0" fontId="24" fillId="7" borderId="52" xfId="0" applyFont="1" applyFill="1" applyBorder="1" applyAlignment="1">
      <alignment horizontal="left" vertical="top" wrapText="1"/>
    </xf>
    <xf numFmtId="0" fontId="11" fillId="0" borderId="50"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51" xfId="0" applyFont="1" applyFill="1" applyBorder="1" applyAlignment="1">
      <alignment horizontal="left" vertical="top" wrapText="1"/>
    </xf>
    <xf numFmtId="0" fontId="32" fillId="12" borderId="20" xfId="0" applyFont="1" applyFill="1" applyBorder="1" applyAlignment="1">
      <alignment horizontal="left" vertical="top" wrapText="1"/>
    </xf>
    <xf numFmtId="0" fontId="32" fillId="12" borderId="24" xfId="0" applyFont="1" applyFill="1" applyBorder="1" applyAlignment="1">
      <alignment horizontal="left" vertical="top" wrapText="1"/>
    </xf>
    <xf numFmtId="0" fontId="32" fillId="12" borderId="52" xfId="0" applyFont="1" applyFill="1" applyBorder="1" applyAlignment="1">
      <alignment horizontal="left" vertical="top" wrapText="1"/>
    </xf>
    <xf numFmtId="0" fontId="24" fillId="7" borderId="34" xfId="0" applyFont="1" applyFill="1" applyBorder="1" applyAlignment="1">
      <alignment horizontal="left" vertical="top" wrapText="1"/>
    </xf>
    <xf numFmtId="0" fontId="24" fillId="7" borderId="47" xfId="0" applyFont="1" applyFill="1" applyBorder="1" applyAlignment="1">
      <alignment horizontal="left" vertical="top" wrapText="1"/>
    </xf>
    <xf numFmtId="0" fontId="24" fillId="7" borderId="16" xfId="0" applyFont="1" applyFill="1" applyBorder="1" applyAlignment="1">
      <alignment horizontal="left" vertical="top" wrapText="1"/>
    </xf>
    <xf numFmtId="0" fontId="2" fillId="2" borderId="57" xfId="0" applyFont="1" applyFill="1" applyBorder="1" applyAlignment="1">
      <alignment horizontal="center" vertical="center" wrapText="1"/>
    </xf>
    <xf numFmtId="0" fontId="2" fillId="2" borderId="43" xfId="0"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3" fontId="2" fillId="2" borderId="44" xfId="0" applyNumberFormat="1"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1" fillId="6" borderId="45" xfId="0" applyFont="1" applyFill="1" applyBorder="1" applyAlignment="1">
      <alignment horizontal="left" vertical="top" wrapText="1"/>
    </xf>
    <xf numFmtId="0" fontId="11" fillId="6" borderId="46" xfId="0" applyFont="1" applyFill="1" applyBorder="1" applyAlignment="1">
      <alignment horizontal="left" vertical="top" wrapText="1"/>
    </xf>
    <xf numFmtId="0" fontId="11" fillId="6" borderId="67" xfId="0" applyFont="1" applyFill="1" applyBorder="1" applyAlignment="1">
      <alignment horizontal="left" vertical="top"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2" fillId="2" borderId="22"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4" fillId="7" borderId="45" xfId="0" applyFont="1" applyFill="1" applyBorder="1" applyAlignment="1">
      <alignment horizontal="left" vertical="top" wrapText="1"/>
    </xf>
    <xf numFmtId="0" fontId="24" fillId="7" borderId="67" xfId="0" applyFont="1" applyFill="1" applyBorder="1" applyAlignment="1">
      <alignment horizontal="left" vertical="top" wrapText="1"/>
    </xf>
    <xf numFmtId="0" fontId="2" fillId="8" borderId="2" xfId="0" applyFont="1" applyFill="1" applyBorder="1" applyAlignment="1">
      <alignment horizontal="center" vertical="center" wrapText="1"/>
    </xf>
    <xf numFmtId="3" fontId="2" fillId="8" borderId="35" xfId="0" applyNumberFormat="1" applyFont="1" applyFill="1" applyBorder="1" applyAlignment="1">
      <alignment horizontal="center" vertical="center" wrapText="1"/>
    </xf>
    <xf numFmtId="3" fontId="2" fillId="8" borderId="0" xfId="0" applyNumberFormat="1" applyFont="1" applyFill="1" applyBorder="1" applyAlignment="1">
      <alignment horizontal="center" vertical="center" wrapText="1"/>
    </xf>
    <xf numFmtId="3" fontId="2" fillId="8" borderId="36" xfId="0" applyNumberFormat="1" applyFont="1" applyFill="1" applyBorder="1" applyAlignment="1">
      <alignment horizontal="center" vertical="center" wrapText="1"/>
    </xf>
    <xf numFmtId="0" fontId="11" fillId="8" borderId="18" xfId="0" applyFont="1" applyFill="1" applyBorder="1" applyAlignment="1">
      <alignment horizontal="left" vertical="top" wrapText="1"/>
    </xf>
    <xf numFmtId="0" fontId="11" fillId="8" borderId="18" xfId="0" applyFont="1" applyFill="1" applyBorder="1" applyAlignment="1">
      <alignment horizontal="left" vertical="top"/>
    </xf>
    <xf numFmtId="0" fontId="11" fillId="8" borderId="5" xfId="0" applyFont="1" applyFill="1" applyBorder="1" applyAlignment="1">
      <alignment horizontal="left" vertical="top" wrapText="1"/>
    </xf>
    <xf numFmtId="0" fontId="11" fillId="8" borderId="5" xfId="0" applyFont="1" applyFill="1" applyBorder="1" applyAlignment="1">
      <alignment horizontal="left" vertical="top"/>
    </xf>
    <xf numFmtId="0" fontId="24" fillId="7" borderId="2" xfId="0" applyFont="1" applyFill="1" applyBorder="1" applyAlignment="1">
      <alignment horizontal="left" vertical="top"/>
    </xf>
    <xf numFmtId="0" fontId="24" fillId="7" borderId="3" xfId="0" applyFont="1" applyFill="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4" fillId="7" borderId="53" xfId="0" applyFont="1" applyFill="1" applyBorder="1" applyAlignment="1">
      <alignment horizontal="center" vertical="center" wrapText="1"/>
    </xf>
    <xf numFmtId="0" fontId="14" fillId="7" borderId="33" xfId="0" applyFont="1" applyFill="1" applyBorder="1" applyAlignment="1">
      <alignment horizontal="center" vertical="center" wrapText="1"/>
    </xf>
    <xf numFmtId="0" fontId="14" fillId="7" borderId="39"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18" fillId="0" borderId="18" xfId="0" applyFont="1" applyBorder="1" applyAlignment="1">
      <alignment horizontal="left" vertical="top"/>
    </xf>
    <xf numFmtId="0" fontId="18" fillId="0" borderId="19" xfId="0" applyFont="1" applyBorder="1" applyAlignment="1">
      <alignment horizontal="left" vertical="top"/>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cellXfs>
  <cellStyles count="12">
    <cellStyle name="Lien hypertexte" xfId="2" builtinId="8"/>
    <cellStyle name="Monétaire" xfId="1" builtinId="4"/>
    <cellStyle name="Monétaire 2" xfId="5" xr:uid="{005CB44A-0F3E-4DB8-B6C2-2BDA8E4B35FB}"/>
    <cellStyle name="Monétaire 2 2" xfId="11" xr:uid="{1F9A4693-4295-446C-9BD6-A8DECA5C6E25}"/>
    <cellStyle name="Monétaire 2 3" xfId="7" xr:uid="{F7909D96-852E-4B9B-AB73-AB8CC5508C22}"/>
    <cellStyle name="Monétaire 3" xfId="4" xr:uid="{A8B95947-79F5-4C9F-A709-621ADAE974DF}"/>
    <cellStyle name="Monétaire 3 2" xfId="10" xr:uid="{989786DC-6346-478E-84A2-CEEA8CECF9C2}"/>
    <cellStyle name="Monétaire 3 3" xfId="8" xr:uid="{57B81376-741E-4AEC-A9B5-3B6D88644586}"/>
    <cellStyle name="Monétaire 4" xfId="9" xr:uid="{7DD196F2-BAB2-498A-92A2-A883B8CF706A}"/>
    <cellStyle name="Monétaire 5" xfId="6" xr:uid="{D8A71631-FE09-4259-A09D-A9EE8135C9C3}"/>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5854700</xdr:colOff>
      <xdr:row>0</xdr:row>
      <xdr:rowOff>101600</xdr:rowOff>
    </xdr:from>
    <xdr:to>
      <xdr:col>2</xdr:col>
      <xdr:colOff>206</xdr:colOff>
      <xdr:row>4</xdr:row>
      <xdr:rowOff>58420</xdr:rowOff>
    </xdr:to>
    <xdr:pic>
      <xdr:nvPicPr>
        <xdr:cNvPr id="3" name="Afbeelding 2" descr="De milieu impact van bouwproducten in één databank van de federale ...">
          <a:extLst>
            <a:ext uri="{FF2B5EF4-FFF2-40B4-BE49-F238E27FC236}">
              <a16:creationId xmlns:a16="http://schemas.microsoft.com/office/drawing/2014/main" id="{A4000B8B-3F1C-4742-A622-992F33955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0" y="101600"/>
          <a:ext cx="3628596" cy="76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belgium.be/nl/gezondheid/organisatie-van-de-gezondheidszorg/ziekenhuizen/financiering-ziekenhuizen/ziekenhuize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iziv.fgov.be/nl/covid19/Paginas/vergoedingen-triagecentra.aspx" TargetMode="External"/><Relationship Id="rId1" Type="http://schemas.openxmlformats.org/officeDocument/2006/relationships/hyperlink" Target="https://covid-19.sciensano.be/nl/covid-19-gevalsdefinitie-en-testin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3:B29"/>
  <sheetViews>
    <sheetView showGridLines="0" tabSelected="1" zoomScaleNormal="100" workbookViewId="0">
      <pane xSplit="1" ySplit="5" topLeftCell="B6" activePane="bottomRight" state="frozen"/>
      <selection pane="topRight" activeCell="B1" sqref="B1"/>
      <selection pane="bottomLeft" activeCell="A7" sqref="A7"/>
      <selection pane="bottomRight" activeCell="B28" sqref="B28"/>
    </sheetView>
  </sheetViews>
  <sheetFormatPr baseColWidth="10" defaultColWidth="8.6640625" defaultRowHeight="14.4" x14ac:dyDescent="0.3"/>
  <cols>
    <col min="1" max="1" width="17.33203125" customWidth="1"/>
    <col min="2" max="2" width="136.44140625" style="55" bestFit="1" customWidth="1"/>
  </cols>
  <sheetData>
    <row r="3" spans="1:2" ht="21" x14ac:dyDescent="0.4">
      <c r="A3" s="80" t="s">
        <v>186</v>
      </c>
      <c r="B3" s="81"/>
    </row>
    <row r="4" spans="1:2" x14ac:dyDescent="0.3">
      <c r="A4" s="312">
        <v>44047</v>
      </c>
    </row>
    <row r="5" spans="1:2" ht="15" thickBot="1" x14ac:dyDescent="0.35"/>
    <row r="6" spans="1:2" x14ac:dyDescent="0.3">
      <c r="A6" s="69" t="s">
        <v>66</v>
      </c>
      <c r="B6" s="70" t="s">
        <v>80</v>
      </c>
    </row>
    <row r="7" spans="1:2" ht="28.8" x14ac:dyDescent="0.3">
      <c r="A7" s="64"/>
      <c r="B7" s="82" t="s">
        <v>192</v>
      </c>
    </row>
    <row r="8" spans="1:2" ht="28.8" x14ac:dyDescent="0.3">
      <c r="A8" s="64"/>
      <c r="B8" s="82" t="s">
        <v>198</v>
      </c>
    </row>
    <row r="9" spans="1:2" x14ac:dyDescent="0.3">
      <c r="A9" s="72"/>
      <c r="B9" s="73"/>
    </row>
    <row r="10" spans="1:2" x14ac:dyDescent="0.3">
      <c r="A10" s="85" t="s">
        <v>120</v>
      </c>
      <c r="B10" s="71" t="s">
        <v>109</v>
      </c>
    </row>
    <row r="11" spans="1:2" ht="43.2" x14ac:dyDescent="0.3">
      <c r="A11" s="72"/>
      <c r="B11" s="82" t="s">
        <v>202</v>
      </c>
    </row>
    <row r="12" spans="1:2" x14ac:dyDescent="0.3">
      <c r="A12" s="72"/>
      <c r="B12" s="73"/>
    </row>
    <row r="13" spans="1:2" x14ac:dyDescent="0.3">
      <c r="A13" s="64" t="s">
        <v>58</v>
      </c>
      <c r="B13" s="74" t="s">
        <v>117</v>
      </c>
    </row>
    <row r="14" spans="1:2" x14ac:dyDescent="0.3">
      <c r="A14" s="64"/>
      <c r="B14" s="75" t="s">
        <v>116</v>
      </c>
    </row>
    <row r="15" spans="1:2" x14ac:dyDescent="0.3">
      <c r="A15" s="72"/>
      <c r="B15" s="73"/>
    </row>
    <row r="16" spans="1:2" ht="57.6" x14ac:dyDescent="0.3">
      <c r="A16" s="64"/>
      <c r="B16" s="165" t="s">
        <v>187</v>
      </c>
    </row>
    <row r="17" spans="1:2" x14ac:dyDescent="0.3">
      <c r="A17" s="72"/>
      <c r="B17" s="73"/>
    </row>
    <row r="18" spans="1:2" ht="43.2" x14ac:dyDescent="0.3">
      <c r="A18" s="64"/>
      <c r="B18" s="165" t="s">
        <v>201</v>
      </c>
    </row>
    <row r="19" spans="1:2" x14ac:dyDescent="0.3">
      <c r="A19" s="72"/>
      <c r="B19" s="73"/>
    </row>
    <row r="20" spans="1:2" ht="30" customHeight="1" x14ac:dyDescent="0.3">
      <c r="A20" s="64" t="s">
        <v>65</v>
      </c>
      <c r="B20" s="82" t="s">
        <v>107</v>
      </c>
    </row>
    <row r="21" spans="1:2" x14ac:dyDescent="0.3">
      <c r="A21" s="72"/>
      <c r="B21" s="73"/>
    </row>
    <row r="22" spans="1:2" ht="28.8" x14ac:dyDescent="0.3">
      <c r="A22" s="64" t="s">
        <v>16</v>
      </c>
      <c r="B22" s="98" t="s">
        <v>208</v>
      </c>
    </row>
    <row r="23" spans="1:2" ht="31.95" customHeight="1" x14ac:dyDescent="0.3">
      <c r="A23" s="72"/>
      <c r="B23" s="82" t="s">
        <v>106</v>
      </c>
    </row>
    <row r="24" spans="1:2" x14ac:dyDescent="0.3">
      <c r="A24" s="64"/>
      <c r="B24" s="73"/>
    </row>
    <row r="25" spans="1:2" x14ac:dyDescent="0.3">
      <c r="A25" s="64" t="s">
        <v>57</v>
      </c>
      <c r="B25" s="71" t="s">
        <v>67</v>
      </c>
    </row>
    <row r="26" spans="1:2" x14ac:dyDescent="0.3">
      <c r="A26" s="72"/>
      <c r="B26" s="82" t="s">
        <v>119</v>
      </c>
    </row>
    <row r="27" spans="1:2" x14ac:dyDescent="0.3">
      <c r="A27" s="64"/>
      <c r="B27" s="73"/>
    </row>
    <row r="28" spans="1:2" x14ac:dyDescent="0.3">
      <c r="A28" s="64" t="s">
        <v>189</v>
      </c>
      <c r="B28" s="235" t="s">
        <v>775</v>
      </c>
    </row>
    <row r="29" spans="1:2" ht="15" thickBot="1" x14ac:dyDescent="0.35">
      <c r="A29" s="76"/>
      <c r="B29" s="77"/>
    </row>
  </sheetData>
  <hyperlinks>
    <hyperlink ref="B28" r:id="rId1" location="Document" xr:uid="{8F4C3ED3-FF93-4C1D-8671-59B9B4C8203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20"/>
  <sheetViews>
    <sheetView zoomScaleNormal="100" workbookViewId="0">
      <selection activeCell="B12" sqref="B12"/>
    </sheetView>
  </sheetViews>
  <sheetFormatPr baseColWidth="10" defaultColWidth="8.6640625" defaultRowHeight="14.4" x14ac:dyDescent="0.3"/>
  <cols>
    <col min="1" max="1" width="77.5546875" style="68" bestFit="1" customWidth="1"/>
    <col min="2" max="2" width="49.5546875" style="113" customWidth="1"/>
    <col min="3" max="3" width="95.44140625" customWidth="1"/>
    <col min="4" max="4" width="99.6640625" customWidth="1"/>
    <col min="5" max="6" width="11.6640625" customWidth="1"/>
  </cols>
  <sheetData>
    <row r="1" spans="1:4" x14ac:dyDescent="0.3">
      <c r="A1" s="20" t="s">
        <v>69</v>
      </c>
      <c r="B1" s="54"/>
    </row>
    <row r="2" spans="1:4" x14ac:dyDescent="0.3">
      <c r="A2" s="67" t="s">
        <v>71</v>
      </c>
      <c r="B2" s="257" t="s">
        <v>256</v>
      </c>
      <c r="C2" s="166" t="s">
        <v>138</v>
      </c>
    </row>
    <row r="3" spans="1:4" x14ac:dyDescent="0.3">
      <c r="A3" s="78" t="s">
        <v>70</v>
      </c>
      <c r="B3" s="269" t="s">
        <v>256</v>
      </c>
    </row>
    <row r="4" spans="1:4" ht="15" thickBot="1" x14ac:dyDescent="0.35">
      <c r="A4" s="84" t="s">
        <v>118</v>
      </c>
      <c r="B4" s="270" t="s">
        <v>256</v>
      </c>
    </row>
    <row r="5" spans="1:4" ht="15" thickBot="1" x14ac:dyDescent="0.35">
      <c r="A5"/>
      <c r="B5"/>
    </row>
    <row r="6" spans="1:4" ht="28.8" x14ac:dyDescent="0.3">
      <c r="A6" s="20" t="s">
        <v>200</v>
      </c>
      <c r="B6" s="124" t="s">
        <v>176</v>
      </c>
      <c r="C6" s="182" t="s">
        <v>199</v>
      </c>
    </row>
    <row r="7" spans="1:4" ht="28.8" x14ac:dyDescent="0.3">
      <c r="A7" s="67" t="s">
        <v>143</v>
      </c>
      <c r="B7" s="269" t="s">
        <v>256</v>
      </c>
      <c r="C7" s="94" t="s">
        <v>133</v>
      </c>
    </row>
    <row r="8" spans="1:4" ht="28.8" x14ac:dyDescent="0.3">
      <c r="A8" s="67" t="s">
        <v>144</v>
      </c>
      <c r="B8" s="269" t="s">
        <v>256</v>
      </c>
      <c r="C8" s="94" t="s">
        <v>133</v>
      </c>
    </row>
    <row r="9" spans="1:4" ht="15" thickBot="1" x14ac:dyDescent="0.35">
      <c r="A9"/>
    </row>
    <row r="10" spans="1:4" s="168" customFormat="1" x14ac:dyDescent="0.3">
      <c r="A10" s="188" t="s">
        <v>139</v>
      </c>
      <c r="B10" s="188" t="s">
        <v>195</v>
      </c>
      <c r="C10" s="238" t="s">
        <v>0</v>
      </c>
      <c r="D10" s="167"/>
    </row>
    <row r="11" spans="1:4" s="169" customFormat="1" ht="14.7" customHeight="1" x14ac:dyDescent="0.3">
      <c r="A11" s="184" t="s">
        <v>141</v>
      </c>
      <c r="B11" s="183"/>
      <c r="C11" s="185" t="s">
        <v>142</v>
      </c>
    </row>
    <row r="12" spans="1:4" s="169" customFormat="1" ht="14.7" customHeight="1" x14ac:dyDescent="0.3">
      <c r="A12" s="186" t="s">
        <v>135</v>
      </c>
      <c r="B12" s="183"/>
      <c r="C12" s="187" t="s">
        <v>140</v>
      </c>
    </row>
    <row r="13" spans="1:4" ht="15" thickBot="1" x14ac:dyDescent="0.35">
      <c r="A13"/>
      <c r="C13" s="79"/>
      <c r="D13" s="83"/>
    </row>
    <row r="14" spans="1:4" x14ac:dyDescent="0.3">
      <c r="A14" s="20" t="s">
        <v>134</v>
      </c>
      <c r="B14" s="124" t="s">
        <v>176</v>
      </c>
      <c r="C14" s="237" t="s">
        <v>0</v>
      </c>
    </row>
    <row r="15" spans="1:4" s="11" customFormat="1" x14ac:dyDescent="0.3">
      <c r="A15" s="93" t="s">
        <v>136</v>
      </c>
      <c r="B15" s="269" t="s">
        <v>256</v>
      </c>
      <c r="C15" s="96"/>
    </row>
    <row r="16" spans="1:4" s="11" customFormat="1" ht="100.8" x14ac:dyDescent="0.3">
      <c r="A16" s="97" t="s">
        <v>137</v>
      </c>
      <c r="B16" s="269" t="s">
        <v>256</v>
      </c>
      <c r="C16" s="95" t="s">
        <v>140</v>
      </c>
    </row>
    <row r="17" spans="1:4" x14ac:dyDescent="0.3">
      <c r="A17"/>
    </row>
    <row r="18" spans="1:4" x14ac:dyDescent="0.3">
      <c r="A18"/>
      <c r="B18"/>
      <c r="C18" s="91" t="s">
        <v>81</v>
      </c>
      <c r="D18" s="83"/>
    </row>
    <row r="19" spans="1:4" x14ac:dyDescent="0.3">
      <c r="A19"/>
      <c r="C19" s="56"/>
    </row>
    <row r="20" spans="1:4" x14ac:dyDescent="0.3">
      <c r="B20" s="115"/>
    </row>
  </sheetData>
  <hyperlinks>
    <hyperlink ref="C18" r:id="rId1" xr:uid="{00000000-0004-0000-0100-000000000000}"/>
    <hyperlink ref="C11" r:id="rId2"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G70"/>
  <sheetViews>
    <sheetView zoomScaleNormal="100" workbookViewId="0">
      <pane xSplit="1" ySplit="1" topLeftCell="B2" activePane="bottomRight" state="frozen"/>
      <selection activeCell="D28" sqref="D28"/>
      <selection pane="topRight" activeCell="D28" sqref="D28"/>
      <selection pane="bottomLeft" activeCell="D28" sqref="D28"/>
      <selection pane="bottomRight" activeCell="C6" sqref="C6:C18"/>
    </sheetView>
  </sheetViews>
  <sheetFormatPr baseColWidth="10" defaultColWidth="8.6640625" defaultRowHeight="14.4" x14ac:dyDescent="0.3"/>
  <cols>
    <col min="1" max="1" width="52.33203125" customWidth="1"/>
    <col min="2" max="2" width="37.5546875" customWidth="1"/>
    <col min="3" max="3" width="33.44140625" style="168" customWidth="1"/>
    <col min="4" max="4" width="37.5546875" customWidth="1"/>
    <col min="5" max="5" width="51.33203125" style="11" customWidth="1"/>
    <col min="6" max="6" width="48" customWidth="1"/>
    <col min="7" max="7" width="20.33203125" bestFit="1" customWidth="1"/>
  </cols>
  <sheetData>
    <row r="1" spans="1:7" ht="18.600000000000001" thickBot="1" x14ac:dyDescent="0.35">
      <c r="A1" s="33" t="s">
        <v>102</v>
      </c>
      <c r="B1" s="33"/>
      <c r="C1" s="170"/>
      <c r="D1" s="33"/>
      <c r="E1" s="33"/>
      <c r="G1" s="33"/>
    </row>
    <row r="2" spans="1:7" ht="120.45" customHeight="1" x14ac:dyDescent="0.3">
      <c r="A2" s="109" t="s">
        <v>46</v>
      </c>
      <c r="B2" s="313" t="s">
        <v>247</v>
      </c>
      <c r="C2" s="313"/>
      <c r="D2" s="313"/>
      <c r="E2" s="313"/>
      <c r="F2" s="314"/>
    </row>
    <row r="3" spans="1:7" ht="15" thickBot="1" x14ac:dyDescent="0.35">
      <c r="A3" s="29" t="s">
        <v>16</v>
      </c>
      <c r="B3" s="315" t="s">
        <v>177</v>
      </c>
      <c r="C3" s="315"/>
      <c r="D3" s="315"/>
      <c r="E3" s="315"/>
      <c r="F3" s="316"/>
    </row>
    <row r="4" spans="1:7" ht="111.6" customHeight="1" thickBot="1" x14ac:dyDescent="0.35">
      <c r="A4" s="109" t="s">
        <v>245</v>
      </c>
      <c r="B4" s="317" t="s">
        <v>244</v>
      </c>
      <c r="C4" s="317"/>
      <c r="D4" s="317"/>
      <c r="E4" s="317"/>
      <c r="F4" s="317"/>
    </row>
    <row r="5" spans="1:7" ht="75.45" customHeight="1" x14ac:dyDescent="0.3">
      <c r="A5" s="20" t="s">
        <v>82</v>
      </c>
      <c r="B5" s="26" t="s">
        <v>205</v>
      </c>
      <c r="C5" s="189" t="s">
        <v>145</v>
      </c>
      <c r="D5" s="26" t="s">
        <v>204</v>
      </c>
      <c r="E5" s="26" t="s">
        <v>0</v>
      </c>
      <c r="F5" s="7" t="s">
        <v>21</v>
      </c>
    </row>
    <row r="6" spans="1:7" ht="28.8" x14ac:dyDescent="0.3">
      <c r="A6" s="99" t="s">
        <v>153</v>
      </c>
      <c r="B6" s="266" t="s">
        <v>256</v>
      </c>
      <c r="C6" s="190"/>
      <c r="D6" s="266" t="s">
        <v>256</v>
      </c>
      <c r="E6" s="65" t="s">
        <v>154</v>
      </c>
      <c r="F6" s="103"/>
    </row>
    <row r="7" spans="1:7" x14ac:dyDescent="0.3">
      <c r="A7" s="100"/>
      <c r="B7" s="116"/>
      <c r="C7" s="191"/>
      <c r="D7" s="116"/>
      <c r="E7" s="52"/>
      <c r="F7" s="42"/>
    </row>
    <row r="8" spans="1:7" ht="28.8" x14ac:dyDescent="0.3">
      <c r="A8" s="99" t="s">
        <v>149</v>
      </c>
      <c r="B8" s="266" t="s">
        <v>256</v>
      </c>
      <c r="C8" s="190"/>
      <c r="D8" s="266" t="s">
        <v>256</v>
      </c>
      <c r="E8" s="65"/>
      <c r="F8" s="103"/>
    </row>
    <row r="9" spans="1:7" x14ac:dyDescent="0.3">
      <c r="A9" s="100"/>
      <c r="B9" s="116"/>
      <c r="C9" s="191"/>
      <c r="D9" s="116"/>
      <c r="E9" s="52"/>
      <c r="F9" s="42"/>
    </row>
    <row r="10" spans="1:7" ht="28.8" x14ac:dyDescent="0.3">
      <c r="A10" s="99" t="s">
        <v>150</v>
      </c>
      <c r="B10" s="266" t="s">
        <v>256</v>
      </c>
      <c r="C10" s="190"/>
      <c r="D10" s="266" t="s">
        <v>256</v>
      </c>
      <c r="E10" s="275" t="s">
        <v>207</v>
      </c>
      <c r="F10" s="103"/>
    </row>
    <row r="11" spans="1:7" x14ac:dyDescent="0.3">
      <c r="A11" s="102" t="s">
        <v>147</v>
      </c>
      <c r="B11" s="266" t="s">
        <v>256</v>
      </c>
      <c r="C11" s="190"/>
      <c r="D11" s="266" t="s">
        <v>256</v>
      </c>
      <c r="E11" s="65" t="s">
        <v>59</v>
      </c>
      <c r="F11" s="103"/>
    </row>
    <row r="12" spans="1:7" ht="28.8" x14ac:dyDescent="0.3">
      <c r="A12" s="102" t="s">
        <v>194</v>
      </c>
      <c r="B12" s="266" t="s">
        <v>256</v>
      </c>
      <c r="C12" s="190"/>
      <c r="D12" s="266" t="s">
        <v>256</v>
      </c>
      <c r="E12" s="104" t="s">
        <v>203</v>
      </c>
      <c r="F12" s="35"/>
    </row>
    <row r="13" spans="1:7" x14ac:dyDescent="0.3">
      <c r="A13" s="101"/>
      <c r="B13" s="116"/>
      <c r="C13" s="191"/>
      <c r="D13" s="116"/>
      <c r="E13" s="52"/>
      <c r="F13" s="15"/>
    </row>
    <row r="14" spans="1:7" ht="28.8" x14ac:dyDescent="0.3">
      <c r="A14" s="101" t="s">
        <v>151</v>
      </c>
      <c r="B14" s="266" t="s">
        <v>256</v>
      </c>
      <c r="C14" s="190"/>
      <c r="D14" s="266" t="s">
        <v>256</v>
      </c>
      <c r="E14" s="275" t="s">
        <v>206</v>
      </c>
      <c r="F14" s="103"/>
    </row>
    <row r="15" spans="1:7" x14ac:dyDescent="0.3">
      <c r="A15" s="102" t="s">
        <v>146</v>
      </c>
      <c r="B15" s="266" t="s">
        <v>256</v>
      </c>
      <c r="C15" s="190"/>
      <c r="D15" s="266" t="s">
        <v>256</v>
      </c>
      <c r="E15" s="65" t="s">
        <v>59</v>
      </c>
      <c r="F15" s="103"/>
    </row>
    <row r="16" spans="1:7" ht="28.8" x14ac:dyDescent="0.3">
      <c r="A16" s="102" t="s">
        <v>148</v>
      </c>
      <c r="B16" s="266" t="s">
        <v>256</v>
      </c>
      <c r="C16" s="190"/>
      <c r="D16" s="266" t="s">
        <v>256</v>
      </c>
      <c r="E16" s="104" t="s">
        <v>47</v>
      </c>
      <c r="F16" s="35"/>
    </row>
    <row r="17" spans="1:6" x14ac:dyDescent="0.3">
      <c r="A17" s="102"/>
      <c r="B17" s="116"/>
      <c r="C17" s="191"/>
      <c r="D17" s="116"/>
      <c r="E17" s="52"/>
      <c r="F17" s="15"/>
    </row>
    <row r="18" spans="1:6" ht="28.8" x14ac:dyDescent="0.3">
      <c r="A18" s="101" t="s">
        <v>152</v>
      </c>
      <c r="B18" s="266" t="s">
        <v>256</v>
      </c>
      <c r="C18" s="190"/>
      <c r="D18" s="266" t="s">
        <v>256</v>
      </c>
      <c r="E18" s="104"/>
      <c r="F18" s="35"/>
    </row>
    <row r="20" spans="1:6" x14ac:dyDescent="0.3">
      <c r="A20" s="173" t="s">
        <v>110</v>
      </c>
      <c r="B20" s="83"/>
      <c r="C20" s="171"/>
      <c r="D20" s="83"/>
      <c r="E20" s="105"/>
    </row>
    <row r="22" spans="1:6" x14ac:dyDescent="0.3">
      <c r="B22" s="89"/>
      <c r="C22" s="172"/>
      <c r="D22" s="89"/>
    </row>
    <row r="69" spans="3:3" x14ac:dyDescent="0.3">
      <c r="C69" s="172" t="str">
        <f>'2. Personeel'!B18</f>
        <v>NB</v>
      </c>
    </row>
    <row r="70" spans="3:3" x14ac:dyDescent="0.3">
      <c r="C70" s="172" t="str">
        <f>'2. Personeel'!C18</f>
        <v>NB</v>
      </c>
    </row>
  </sheetData>
  <mergeCells count="3">
    <mergeCell ref="B2:F2"/>
    <mergeCell ref="B3:F3"/>
    <mergeCell ref="B4:F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75"/>
  <sheetViews>
    <sheetView zoomScaleNormal="100" workbookViewId="0">
      <pane xSplit="1" ySplit="1" topLeftCell="B2" activePane="bottomRight" state="frozen"/>
      <selection activeCell="B31" sqref="B31"/>
      <selection pane="topRight" activeCell="B31" sqref="B31"/>
      <selection pane="bottomLeft" activeCell="B31" sqref="B31"/>
      <selection pane="bottomRight" activeCell="B42" sqref="B42"/>
    </sheetView>
  </sheetViews>
  <sheetFormatPr baseColWidth="10" defaultColWidth="8.6640625" defaultRowHeight="14.4" x14ac:dyDescent="0.3"/>
  <cols>
    <col min="1" max="1" width="60.6640625" customWidth="1"/>
    <col min="2" max="2" width="34.6640625" customWidth="1"/>
    <col min="3" max="3" width="28.6640625" customWidth="1"/>
    <col min="4" max="4" width="49.6640625" customWidth="1"/>
    <col min="5" max="9" width="21.5546875" customWidth="1"/>
    <col min="10" max="10" width="34.6640625" customWidth="1"/>
    <col min="11" max="11" width="36.44140625" customWidth="1"/>
    <col min="12" max="12" width="21.6640625" customWidth="1"/>
    <col min="13" max="13" width="21.44140625" customWidth="1"/>
    <col min="14" max="14" width="15.6640625" customWidth="1"/>
  </cols>
  <sheetData>
    <row r="1" spans="1:6" ht="18.600000000000001" thickBot="1" x14ac:dyDescent="0.35">
      <c r="A1" s="33" t="s">
        <v>103</v>
      </c>
      <c r="B1" s="33"/>
      <c r="C1" s="33"/>
      <c r="D1" s="33"/>
      <c r="E1" s="33"/>
      <c r="F1" s="33"/>
    </row>
    <row r="2" spans="1:6" ht="30" customHeight="1" x14ac:dyDescent="0.3">
      <c r="A2" s="66" t="s">
        <v>45</v>
      </c>
      <c r="B2" s="324" t="s">
        <v>197</v>
      </c>
      <c r="C2" s="325"/>
      <c r="D2" s="325"/>
      <c r="E2" s="325"/>
      <c r="F2" s="326"/>
    </row>
    <row r="3" spans="1:6" ht="15" thickBot="1" x14ac:dyDescent="0.35">
      <c r="A3" s="4" t="s">
        <v>16</v>
      </c>
      <c r="B3" s="321" t="s">
        <v>212</v>
      </c>
      <c r="C3" s="322"/>
      <c r="D3" s="322"/>
      <c r="E3" s="322"/>
      <c r="F3" s="323"/>
    </row>
    <row r="4" spans="1:6" ht="44.7" customHeight="1" x14ac:dyDescent="0.3">
      <c r="A4" s="66" t="s">
        <v>155</v>
      </c>
      <c r="B4" s="318" t="s">
        <v>248</v>
      </c>
      <c r="C4" s="319"/>
      <c r="D4" s="319"/>
      <c r="E4" s="319"/>
      <c r="F4" s="320"/>
    </row>
    <row r="5" spans="1:6" ht="58.5" customHeight="1" x14ac:dyDescent="0.3">
      <c r="A5" s="201" t="s">
        <v>233</v>
      </c>
      <c r="B5" s="330" t="s">
        <v>234</v>
      </c>
      <c r="C5" s="331"/>
      <c r="D5" s="331"/>
      <c r="E5" s="331"/>
      <c r="F5" s="332"/>
    </row>
    <row r="6" spans="1:6" ht="15" customHeight="1" thickBot="1" x14ac:dyDescent="0.35">
      <c r="A6" s="193" t="s">
        <v>156</v>
      </c>
      <c r="B6" s="327" t="s">
        <v>211</v>
      </c>
      <c r="C6" s="328"/>
      <c r="D6" s="328"/>
      <c r="E6" s="328"/>
      <c r="F6" s="329"/>
    </row>
    <row r="7" spans="1:6" ht="30" customHeight="1" thickBot="1" x14ac:dyDescent="0.35">
      <c r="A7" s="51" t="s">
        <v>61</v>
      </c>
      <c r="B7" s="339" t="s">
        <v>190</v>
      </c>
      <c r="C7" s="340"/>
      <c r="D7" s="340"/>
      <c r="E7" s="340"/>
      <c r="F7" s="341"/>
    </row>
    <row r="8" spans="1:6" ht="30" customHeight="1" thickBot="1" x14ac:dyDescent="0.35">
      <c r="A8" s="51" t="s">
        <v>171</v>
      </c>
      <c r="B8" s="339" t="s">
        <v>188</v>
      </c>
      <c r="C8" s="340"/>
      <c r="D8" s="340"/>
      <c r="E8" s="340"/>
      <c r="F8" s="341"/>
    </row>
    <row r="9" spans="1:6" ht="111.6" customHeight="1" thickBot="1" x14ac:dyDescent="0.35">
      <c r="A9" s="109" t="s">
        <v>245</v>
      </c>
      <c r="B9" s="349" t="s">
        <v>244</v>
      </c>
      <c r="C9" s="317"/>
      <c r="D9" s="317"/>
      <c r="E9" s="317"/>
      <c r="F9" s="350"/>
    </row>
    <row r="10" spans="1:6" ht="29.7" customHeight="1" x14ac:dyDescent="0.3">
      <c r="A10" s="344" t="s">
        <v>224</v>
      </c>
      <c r="B10" s="345" t="s">
        <v>226</v>
      </c>
      <c r="C10" s="345" t="s">
        <v>232</v>
      </c>
      <c r="D10" s="346" t="s">
        <v>21</v>
      </c>
      <c r="E10" s="347" t="s">
        <v>215</v>
      </c>
      <c r="F10" s="348"/>
    </row>
    <row r="11" spans="1:6" ht="43.95" customHeight="1" x14ac:dyDescent="0.3">
      <c r="A11" s="334"/>
      <c r="B11" s="336"/>
      <c r="C11" s="336"/>
      <c r="D11" s="338"/>
      <c r="E11" s="196" t="s">
        <v>213</v>
      </c>
      <c r="F11" s="197" t="s">
        <v>214</v>
      </c>
    </row>
    <row r="12" spans="1:6" x14ac:dyDescent="0.3">
      <c r="A12" s="13" t="s">
        <v>218</v>
      </c>
      <c r="B12" s="117"/>
      <c r="C12" s="117"/>
      <c r="D12" s="117"/>
      <c r="E12" s="117"/>
      <c r="F12" s="194"/>
    </row>
    <row r="13" spans="1:6" x14ac:dyDescent="0.3">
      <c r="A13" s="12" t="s">
        <v>114</v>
      </c>
      <c r="B13" s="274" t="s">
        <v>256</v>
      </c>
      <c r="C13" s="307" t="s">
        <v>256</v>
      </c>
      <c r="D13" s="200"/>
      <c r="E13" s="258" t="e">
        <f>C13/B13</f>
        <v>#VALUE!</v>
      </c>
      <c r="F13" s="259" t="e">
        <f>E13*12</f>
        <v>#VALUE!</v>
      </c>
    </row>
    <row r="14" spans="1:6" x14ac:dyDescent="0.3">
      <c r="A14" s="12" t="s">
        <v>216</v>
      </c>
      <c r="B14" s="307" t="s">
        <v>256</v>
      </c>
      <c r="C14" s="307" t="s">
        <v>256</v>
      </c>
      <c r="D14" s="200"/>
      <c r="E14" s="258" t="e">
        <f>C14/B14</f>
        <v>#VALUE!</v>
      </c>
      <c r="F14" s="259" t="e">
        <f>E14*12</f>
        <v>#VALUE!</v>
      </c>
    </row>
    <row r="15" spans="1:6" x14ac:dyDescent="0.3">
      <c r="A15" s="12"/>
      <c r="B15" s="118"/>
      <c r="C15" s="118"/>
      <c r="D15" s="118"/>
      <c r="E15" s="118"/>
      <c r="F15" s="119"/>
    </row>
    <row r="16" spans="1:6" x14ac:dyDescent="0.3">
      <c r="A16" s="19" t="s">
        <v>217</v>
      </c>
      <c r="B16" s="118"/>
      <c r="C16" s="118"/>
      <c r="D16" s="118"/>
      <c r="E16" s="118"/>
      <c r="F16" s="119"/>
    </row>
    <row r="17" spans="1:6" x14ac:dyDescent="0.3">
      <c r="A17" s="12" t="s">
        <v>114</v>
      </c>
      <c r="B17" s="307" t="s">
        <v>256</v>
      </c>
      <c r="C17" s="307" t="s">
        <v>256</v>
      </c>
      <c r="D17" s="200"/>
      <c r="E17" s="260" t="e">
        <f>C17/B17</f>
        <v>#VALUE!</v>
      </c>
      <c r="F17" s="261" t="e">
        <f>E17*12</f>
        <v>#VALUE!</v>
      </c>
    </row>
    <row r="18" spans="1:6" x14ac:dyDescent="0.3">
      <c r="A18" s="12" t="s">
        <v>216</v>
      </c>
      <c r="B18" s="307" t="s">
        <v>256</v>
      </c>
      <c r="C18" s="307" t="s">
        <v>256</v>
      </c>
      <c r="D18" s="200"/>
      <c r="E18" s="260" t="e">
        <f>C18/B18</f>
        <v>#VALUE!</v>
      </c>
      <c r="F18" s="261" t="e">
        <f>E18*12</f>
        <v>#VALUE!</v>
      </c>
    </row>
    <row r="19" spans="1:6" x14ac:dyDescent="0.3">
      <c r="A19" s="12"/>
      <c r="B19" s="118"/>
      <c r="C19" s="118"/>
      <c r="D19" s="118"/>
      <c r="E19" s="118"/>
      <c r="F19" s="119"/>
    </row>
    <row r="20" spans="1:6" x14ac:dyDescent="0.3">
      <c r="A20" s="123" t="s">
        <v>219</v>
      </c>
      <c r="B20" s="130">
        <f>SUM(B21:B23)</f>
        <v>0</v>
      </c>
      <c r="C20" s="198" t="s">
        <v>235</v>
      </c>
      <c r="D20" s="118"/>
      <c r="E20" s="118"/>
      <c r="F20" s="119"/>
    </row>
    <row r="21" spans="1:6" x14ac:dyDescent="0.3">
      <c r="A21" s="199" t="s">
        <v>220</v>
      </c>
      <c r="B21" s="307" t="s">
        <v>256</v>
      </c>
      <c r="C21" s="118"/>
      <c r="D21" s="118"/>
      <c r="E21" s="118"/>
      <c r="F21" s="119"/>
    </row>
    <row r="22" spans="1:6" x14ac:dyDescent="0.3">
      <c r="A22" s="199" t="s">
        <v>221</v>
      </c>
      <c r="B22" s="307" t="s">
        <v>256</v>
      </c>
      <c r="C22" s="118"/>
      <c r="D22" s="118"/>
      <c r="E22" s="118"/>
      <c r="F22" s="119"/>
    </row>
    <row r="23" spans="1:6" x14ac:dyDescent="0.3">
      <c r="A23" s="199" t="s">
        <v>222</v>
      </c>
      <c r="B23" s="307" t="s">
        <v>256</v>
      </c>
      <c r="C23" s="118"/>
      <c r="D23" s="118"/>
      <c r="E23" s="118"/>
      <c r="F23" s="119"/>
    </row>
    <row r="24" spans="1:6" x14ac:dyDescent="0.3">
      <c r="A24" s="12"/>
      <c r="B24" s="118"/>
      <c r="C24" s="118"/>
      <c r="D24" s="118"/>
      <c r="E24" s="118"/>
      <c r="F24" s="119"/>
    </row>
    <row r="25" spans="1:6" x14ac:dyDescent="0.3">
      <c r="A25" s="19" t="s">
        <v>223</v>
      </c>
      <c r="B25" s="118"/>
      <c r="C25" s="118"/>
      <c r="D25" s="195"/>
      <c r="E25" s="118"/>
      <c r="F25" s="119"/>
    </row>
    <row r="26" spans="1:6" x14ac:dyDescent="0.3">
      <c r="A26" s="12" t="s">
        <v>114</v>
      </c>
      <c r="B26" s="307" t="s">
        <v>256</v>
      </c>
      <c r="C26" s="307" t="s">
        <v>256</v>
      </c>
      <c r="D26" s="200"/>
      <c r="E26" s="260" t="e">
        <f>C26/B26</f>
        <v>#VALUE!</v>
      </c>
      <c r="F26" s="261" t="e">
        <f>E26*12</f>
        <v>#VALUE!</v>
      </c>
    </row>
    <row r="27" spans="1:6" x14ac:dyDescent="0.3">
      <c r="A27" s="12" t="s">
        <v>216</v>
      </c>
      <c r="B27" s="307" t="s">
        <v>256</v>
      </c>
      <c r="C27" s="307" t="s">
        <v>256</v>
      </c>
      <c r="D27" s="200"/>
      <c r="E27" s="260" t="e">
        <f>C27/B27</f>
        <v>#VALUE!</v>
      </c>
      <c r="F27" s="261" t="e">
        <f>E27*12</f>
        <v>#VALUE!</v>
      </c>
    </row>
    <row r="28" spans="1:6" ht="15" thickBot="1" x14ac:dyDescent="0.35"/>
    <row r="29" spans="1:6" ht="43.95" customHeight="1" x14ac:dyDescent="0.3">
      <c r="A29" s="333" t="s">
        <v>227</v>
      </c>
      <c r="B29" s="335" t="s">
        <v>226</v>
      </c>
      <c r="C29" s="335" t="s">
        <v>225</v>
      </c>
      <c r="D29" s="337" t="s">
        <v>21</v>
      </c>
      <c r="E29" s="342" t="s">
        <v>215</v>
      </c>
      <c r="F29" s="343"/>
    </row>
    <row r="30" spans="1:6" ht="43.95" customHeight="1" x14ac:dyDescent="0.3">
      <c r="A30" s="334"/>
      <c r="B30" s="336"/>
      <c r="C30" s="336"/>
      <c r="D30" s="338"/>
      <c r="E30" s="196" t="s">
        <v>213</v>
      </c>
      <c r="F30" s="197" t="s">
        <v>214</v>
      </c>
    </row>
    <row r="31" spans="1:6" ht="28.8" x14ac:dyDescent="0.3">
      <c r="A31" s="202" t="s">
        <v>114</v>
      </c>
      <c r="B31" s="307" t="s">
        <v>256</v>
      </c>
      <c r="C31" s="307" t="s">
        <v>256</v>
      </c>
      <c r="D31" s="204" t="s">
        <v>229</v>
      </c>
      <c r="E31" s="262" t="e">
        <f>C31/B31</f>
        <v>#VALUE!</v>
      </c>
      <c r="F31" s="263" t="e">
        <f>E31*12</f>
        <v>#VALUE!</v>
      </c>
    </row>
    <row r="32" spans="1:6" ht="100.8" x14ac:dyDescent="0.3">
      <c r="A32" s="203" t="s">
        <v>5</v>
      </c>
      <c r="B32" s="307" t="s">
        <v>256</v>
      </c>
      <c r="C32" s="307" t="s">
        <v>256</v>
      </c>
      <c r="D32" s="205" t="s">
        <v>228</v>
      </c>
      <c r="E32" s="260" t="e">
        <f>C32/B32</f>
        <v>#VALUE!</v>
      </c>
      <c r="F32" s="261" t="e">
        <f>E32*12</f>
        <v>#VALUE!</v>
      </c>
    </row>
    <row r="34" spans="1:6" ht="15" thickBot="1" x14ac:dyDescent="0.35"/>
    <row r="35" spans="1:6" ht="28.8" x14ac:dyDescent="0.3">
      <c r="A35" s="188" t="s">
        <v>159</v>
      </c>
      <c r="B35" s="206" t="s">
        <v>60</v>
      </c>
      <c r="C35" s="189" t="s">
        <v>0</v>
      </c>
      <c r="D35" s="207" t="s">
        <v>21</v>
      </c>
      <c r="E35" s="168"/>
      <c r="F35" s="168"/>
    </row>
    <row r="36" spans="1:6" ht="72.599999999999994" thickBot="1" x14ac:dyDescent="0.35">
      <c r="A36" s="208" t="s">
        <v>169</v>
      </c>
      <c r="B36" s="209"/>
      <c r="C36" s="240" t="s">
        <v>196</v>
      </c>
      <c r="D36" s="210"/>
      <c r="E36" s="181"/>
      <c r="F36" s="168"/>
    </row>
    <row r="37" spans="1:6" ht="15" thickBot="1" x14ac:dyDescent="0.35"/>
    <row r="38" spans="1:6" ht="28.8" x14ac:dyDescent="0.3">
      <c r="A38" s="20" t="s">
        <v>157</v>
      </c>
      <c r="B38" s="106" t="s">
        <v>60</v>
      </c>
      <c r="C38" s="26" t="s">
        <v>0</v>
      </c>
      <c r="D38" s="7" t="s">
        <v>21</v>
      </c>
    </row>
    <row r="39" spans="1:6" ht="29.4" thickBot="1" x14ac:dyDescent="0.35">
      <c r="A39" s="108" t="s">
        <v>158</v>
      </c>
      <c r="B39" s="273" t="s">
        <v>256</v>
      </c>
      <c r="C39" s="239" t="s">
        <v>230</v>
      </c>
      <c r="D39" s="107"/>
      <c r="E39" s="131"/>
    </row>
    <row r="40" spans="1:6" ht="15" thickBot="1" x14ac:dyDescent="0.35"/>
    <row r="41" spans="1:6" x14ac:dyDescent="0.3">
      <c r="A41" s="188" t="s">
        <v>161</v>
      </c>
      <c r="B41" s="189" t="s">
        <v>162</v>
      </c>
      <c r="C41" s="189" t="s">
        <v>0</v>
      </c>
      <c r="D41" s="207" t="s">
        <v>21</v>
      </c>
      <c r="E41" s="168"/>
      <c r="F41" s="168"/>
    </row>
    <row r="42" spans="1:6" ht="15" thickBot="1" x14ac:dyDescent="0.35">
      <c r="A42" s="211"/>
      <c r="B42" s="212"/>
      <c r="C42" s="213" t="s">
        <v>160</v>
      </c>
      <c r="D42" s="210"/>
      <c r="E42" s="181"/>
      <c r="F42" s="168"/>
    </row>
    <row r="43" spans="1:6" ht="15" thickBot="1" x14ac:dyDescent="0.35"/>
    <row r="44" spans="1:6" ht="61.2" x14ac:dyDescent="0.3">
      <c r="A44" s="207" t="s">
        <v>231</v>
      </c>
      <c r="B44" s="245" t="s">
        <v>250</v>
      </c>
      <c r="C44" s="245" t="s">
        <v>251</v>
      </c>
      <c r="D44" s="207" t="s">
        <v>21</v>
      </c>
      <c r="E44" s="127"/>
      <c r="F44" s="86"/>
    </row>
    <row r="45" spans="1:6" ht="14.1" customHeight="1" thickBot="1" x14ac:dyDescent="0.35">
      <c r="A45" s="246" t="s">
        <v>111</v>
      </c>
      <c r="B45" s="212"/>
      <c r="C45" s="212"/>
      <c r="D45" s="247"/>
      <c r="E45" s="126"/>
      <c r="F45" s="86"/>
    </row>
    <row r="46" spans="1:6" ht="15" thickBot="1" x14ac:dyDescent="0.35">
      <c r="A46" s="248" t="s">
        <v>112</v>
      </c>
      <c r="B46" s="212"/>
      <c r="C46" s="212"/>
      <c r="D46" s="249"/>
      <c r="E46" s="126"/>
      <c r="F46" s="86"/>
    </row>
    <row r="47" spans="1:6" ht="15" thickBot="1" x14ac:dyDescent="0.35">
      <c r="A47" s="248" t="s">
        <v>113</v>
      </c>
      <c r="B47" s="212"/>
      <c r="C47" s="212"/>
      <c r="D47" s="249"/>
      <c r="E47" s="126"/>
      <c r="F47" s="86"/>
    </row>
    <row r="48" spans="1:6" ht="15.6" customHeight="1" thickBot="1" x14ac:dyDescent="0.35">
      <c r="A48" s="250" t="s">
        <v>7</v>
      </c>
      <c r="B48" s="212"/>
      <c r="C48" s="212"/>
      <c r="D48" s="251"/>
      <c r="E48" s="126"/>
      <c r="F48" s="86"/>
    </row>
    <row r="49" spans="1:6" ht="15.6" customHeight="1" thickBot="1" x14ac:dyDescent="0.35">
      <c r="A49" s="1"/>
      <c r="B49" s="1"/>
      <c r="C49" s="1"/>
      <c r="D49" s="1"/>
      <c r="F49" s="86"/>
    </row>
    <row r="50" spans="1:6" ht="54" customHeight="1" x14ac:dyDescent="0.3">
      <c r="A50" s="7" t="s">
        <v>252</v>
      </c>
      <c r="B50" s="125" t="s">
        <v>178</v>
      </c>
      <c r="C50" s="125" t="s">
        <v>179</v>
      </c>
      <c r="D50" s="7" t="s">
        <v>21</v>
      </c>
      <c r="E50" s="127" t="s">
        <v>185</v>
      </c>
      <c r="F50" s="86"/>
    </row>
    <row r="51" spans="1:6" x14ac:dyDescent="0.3">
      <c r="A51" s="252" t="s">
        <v>218</v>
      </c>
      <c r="B51" s="264"/>
      <c r="C51" s="265"/>
      <c r="D51" s="120"/>
      <c r="E51" s="126" t="s">
        <v>180</v>
      </c>
    </row>
    <row r="52" spans="1:6" ht="15.6" customHeight="1" x14ac:dyDescent="0.3">
      <c r="A52" s="17" t="s">
        <v>111</v>
      </c>
      <c r="B52" s="307" t="s">
        <v>256</v>
      </c>
      <c r="C52" s="307" t="s">
        <v>256</v>
      </c>
      <c r="D52" s="110"/>
      <c r="E52" s="126" t="s">
        <v>180</v>
      </c>
      <c r="F52" s="86"/>
    </row>
    <row r="53" spans="1:6" ht="15.6" customHeight="1" x14ac:dyDescent="0.3">
      <c r="A53" s="8" t="s">
        <v>112</v>
      </c>
      <c r="B53" s="307" t="s">
        <v>256</v>
      </c>
      <c r="C53" s="307" t="s">
        <v>256</v>
      </c>
      <c r="D53" s="111"/>
      <c r="E53" s="126" t="s">
        <v>180</v>
      </c>
      <c r="F53" s="86"/>
    </row>
    <row r="54" spans="1:6" ht="15.6" customHeight="1" x14ac:dyDescent="0.3">
      <c r="A54" s="8" t="s">
        <v>113</v>
      </c>
      <c r="B54" s="307" t="s">
        <v>256</v>
      </c>
      <c r="C54" s="307" t="s">
        <v>256</v>
      </c>
      <c r="D54" s="111"/>
      <c r="E54" s="126" t="s">
        <v>180</v>
      </c>
      <c r="F54" s="86"/>
    </row>
    <row r="55" spans="1:6" ht="15.6" customHeight="1" thickBot="1" x14ac:dyDescent="0.35">
      <c r="A55" s="9" t="s">
        <v>7</v>
      </c>
      <c r="B55" s="307" t="s">
        <v>256</v>
      </c>
      <c r="C55" s="307" t="s">
        <v>256</v>
      </c>
      <c r="D55" s="112"/>
      <c r="E55" s="126" t="s">
        <v>180</v>
      </c>
      <c r="F55" s="86"/>
    </row>
    <row r="56" spans="1:6" x14ac:dyDescent="0.3">
      <c r="A56" s="253" t="s">
        <v>217</v>
      </c>
      <c r="B56" s="267"/>
      <c r="C56" s="268"/>
      <c r="D56" s="120"/>
      <c r="E56" s="126" t="s">
        <v>180</v>
      </c>
    </row>
    <row r="57" spans="1:6" x14ac:dyDescent="0.3">
      <c r="A57" s="17" t="s">
        <v>111</v>
      </c>
      <c r="B57" s="307" t="s">
        <v>256</v>
      </c>
      <c r="C57" s="307" t="s">
        <v>256</v>
      </c>
      <c r="D57" s="110"/>
      <c r="E57" s="126" t="s">
        <v>180</v>
      </c>
    </row>
    <row r="58" spans="1:6" x14ac:dyDescent="0.3">
      <c r="A58" s="8" t="s">
        <v>112</v>
      </c>
      <c r="B58" s="307" t="s">
        <v>256</v>
      </c>
      <c r="C58" s="307" t="s">
        <v>256</v>
      </c>
      <c r="D58" s="111"/>
      <c r="E58" s="126" t="s">
        <v>180</v>
      </c>
    </row>
    <row r="59" spans="1:6" x14ac:dyDescent="0.3">
      <c r="A59" s="8" t="s">
        <v>113</v>
      </c>
      <c r="B59" s="307" t="s">
        <v>256</v>
      </c>
      <c r="C59" s="307" t="s">
        <v>256</v>
      </c>
      <c r="D59" s="111"/>
      <c r="E59" s="126" t="s">
        <v>180</v>
      </c>
    </row>
    <row r="60" spans="1:6" ht="15" thickBot="1" x14ac:dyDescent="0.35">
      <c r="A60" s="9" t="s">
        <v>7</v>
      </c>
      <c r="B60" s="307" t="s">
        <v>256</v>
      </c>
      <c r="C60" s="307" t="s">
        <v>256</v>
      </c>
      <c r="D60" s="112"/>
      <c r="E60" s="126" t="s">
        <v>180</v>
      </c>
    </row>
    <row r="61" spans="1:6" x14ac:dyDescent="0.3">
      <c r="A61" s="253" t="s">
        <v>223</v>
      </c>
      <c r="B61" s="267"/>
      <c r="C61" s="268"/>
      <c r="D61" s="120"/>
      <c r="E61" s="126" t="s">
        <v>180</v>
      </c>
    </row>
    <row r="62" spans="1:6" x14ac:dyDescent="0.3">
      <c r="A62" s="17" t="s">
        <v>111</v>
      </c>
      <c r="B62" s="307" t="s">
        <v>256</v>
      </c>
      <c r="C62" s="307" t="s">
        <v>256</v>
      </c>
      <c r="D62" s="110"/>
      <c r="E62" s="126" t="s">
        <v>180</v>
      </c>
    </row>
    <row r="63" spans="1:6" x14ac:dyDescent="0.3">
      <c r="A63" s="8" t="s">
        <v>112</v>
      </c>
      <c r="B63" s="307" t="s">
        <v>256</v>
      </c>
      <c r="C63" s="307" t="s">
        <v>256</v>
      </c>
      <c r="D63" s="111"/>
      <c r="E63" s="126" t="s">
        <v>180</v>
      </c>
    </row>
    <row r="64" spans="1:6" x14ac:dyDescent="0.3">
      <c r="A64" s="8" t="s">
        <v>113</v>
      </c>
      <c r="B64" s="307" t="s">
        <v>256</v>
      </c>
      <c r="C64" s="307" t="s">
        <v>256</v>
      </c>
      <c r="D64" s="111"/>
      <c r="E64" s="126" t="s">
        <v>180</v>
      </c>
    </row>
    <row r="65" spans="1:6" ht="15" thickBot="1" x14ac:dyDescent="0.35">
      <c r="A65" s="9" t="s">
        <v>7</v>
      </c>
      <c r="B65" s="307" t="s">
        <v>256</v>
      </c>
      <c r="C65" s="307" t="s">
        <v>256</v>
      </c>
      <c r="D65" s="112"/>
      <c r="E65" s="126" t="s">
        <v>180</v>
      </c>
    </row>
    <row r="66" spans="1:6" x14ac:dyDescent="0.3">
      <c r="A66" s="241" t="s">
        <v>249</v>
      </c>
      <c r="B66" s="267"/>
      <c r="C66" s="268"/>
      <c r="D66" s="120"/>
      <c r="E66" s="126" t="s">
        <v>180</v>
      </c>
    </row>
    <row r="67" spans="1:6" x14ac:dyDescent="0.3">
      <c r="A67" s="242" t="s">
        <v>111</v>
      </c>
      <c r="B67" s="307" t="s">
        <v>256</v>
      </c>
      <c r="C67" s="307" t="s">
        <v>256</v>
      </c>
      <c r="D67" s="110"/>
      <c r="E67" s="126" t="s">
        <v>180</v>
      </c>
    </row>
    <row r="68" spans="1:6" x14ac:dyDescent="0.3">
      <c r="A68" s="243" t="s">
        <v>112</v>
      </c>
      <c r="B68" s="307" t="s">
        <v>256</v>
      </c>
      <c r="C68" s="307" t="s">
        <v>256</v>
      </c>
      <c r="D68" s="111"/>
      <c r="E68" s="126" t="s">
        <v>180</v>
      </c>
    </row>
    <row r="69" spans="1:6" x14ac:dyDescent="0.3">
      <c r="A69" s="243" t="s">
        <v>113</v>
      </c>
      <c r="B69" s="307" t="s">
        <v>256</v>
      </c>
      <c r="C69" s="307" t="s">
        <v>256</v>
      </c>
      <c r="D69" s="111"/>
      <c r="E69" s="126" t="s">
        <v>180</v>
      </c>
    </row>
    <row r="70" spans="1:6" ht="15" thickBot="1" x14ac:dyDescent="0.35">
      <c r="A70" s="244" t="s">
        <v>7</v>
      </c>
      <c r="B70" s="307" t="s">
        <v>256</v>
      </c>
      <c r="C70" s="307" t="s">
        <v>256</v>
      </c>
      <c r="D70" s="112"/>
      <c r="E70" s="126" t="s">
        <v>180</v>
      </c>
    </row>
    <row r="71" spans="1:6" ht="15.6" customHeight="1" thickBot="1" x14ac:dyDescent="0.35">
      <c r="A71" s="1"/>
      <c r="B71" s="1"/>
      <c r="C71" s="1"/>
      <c r="D71" s="1"/>
      <c r="E71" s="126"/>
      <c r="F71" s="86"/>
    </row>
    <row r="72" spans="1:6" ht="32.4" x14ac:dyDescent="0.3">
      <c r="A72" s="20" t="s">
        <v>87</v>
      </c>
      <c r="B72" s="20" t="s">
        <v>0</v>
      </c>
      <c r="C72" s="124" t="s">
        <v>181</v>
      </c>
      <c r="D72" s="124" t="s">
        <v>182</v>
      </c>
      <c r="E72" s="124" t="s">
        <v>191</v>
      </c>
      <c r="F72" s="124" t="s">
        <v>183</v>
      </c>
    </row>
    <row r="73" spans="1:6" ht="28.8" x14ac:dyDescent="0.3">
      <c r="A73" s="3" t="s">
        <v>84</v>
      </c>
      <c r="B73" s="10" t="s">
        <v>55</v>
      </c>
      <c r="C73" s="307" t="s">
        <v>256</v>
      </c>
      <c r="D73" s="307" t="s">
        <v>256</v>
      </c>
      <c r="E73" s="307" t="s">
        <v>256</v>
      </c>
      <c r="F73" s="307" t="s">
        <v>256</v>
      </c>
    </row>
    <row r="74" spans="1:6" x14ac:dyDescent="0.3">
      <c r="A74" s="3" t="s">
        <v>85</v>
      </c>
      <c r="B74" s="2" t="s">
        <v>56</v>
      </c>
      <c r="C74" s="307" t="s">
        <v>256</v>
      </c>
      <c r="D74" s="307" t="s">
        <v>256</v>
      </c>
      <c r="E74" s="307" t="s">
        <v>256</v>
      </c>
      <c r="F74" s="307" t="s">
        <v>256</v>
      </c>
    </row>
    <row r="75" spans="1:6" x14ac:dyDescent="0.3">
      <c r="C75" s="89"/>
    </row>
  </sheetData>
  <mergeCells count="18">
    <mergeCell ref="A29:A30"/>
    <mergeCell ref="B29:B30"/>
    <mergeCell ref="C29:C30"/>
    <mergeCell ref="D29:D30"/>
    <mergeCell ref="B7:F7"/>
    <mergeCell ref="B8:F8"/>
    <mergeCell ref="E29:F29"/>
    <mergeCell ref="A10:A11"/>
    <mergeCell ref="B10:B11"/>
    <mergeCell ref="C10:C11"/>
    <mergeCell ref="D10:D11"/>
    <mergeCell ref="E10:F10"/>
    <mergeCell ref="B9:F9"/>
    <mergeCell ref="B4:F4"/>
    <mergeCell ref="B3:F3"/>
    <mergeCell ref="B2:F2"/>
    <mergeCell ref="B6:F6"/>
    <mergeCell ref="B5:F5"/>
  </mergeCells>
  <pageMargins left="0.7" right="0.7" top="0.75" bottom="0.75" header="0.3" footer="0.3"/>
  <pageSetup paperSize="9" orientation="portrait" r:id="rId1"/>
  <ignoredErrors>
    <ignoredError sqref="E13" evalError="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45"/>
  <sheetViews>
    <sheetView zoomScale="80" zoomScaleNormal="80" workbookViewId="0"/>
  </sheetViews>
  <sheetFormatPr baseColWidth="10" defaultColWidth="8.6640625" defaultRowHeight="14.4" x14ac:dyDescent="0.3"/>
  <cols>
    <col min="1" max="1" width="47.6640625" style="128" customWidth="1"/>
    <col min="2" max="2" width="42.33203125" style="128" customWidth="1"/>
    <col min="3" max="9" width="21.5546875" style="128" customWidth="1"/>
    <col min="10" max="10" width="14.33203125" style="128" customWidth="1"/>
    <col min="11" max="11" width="8.6640625" style="128"/>
    <col min="12" max="12" width="0" style="133" hidden="1" customWidth="1"/>
    <col min="13" max="16384" width="8.6640625" style="128"/>
  </cols>
  <sheetData>
    <row r="1" spans="1:12" ht="18.600000000000001" thickBot="1" x14ac:dyDescent="0.35">
      <c r="A1" s="132" t="s">
        <v>103</v>
      </c>
      <c r="B1" s="132"/>
      <c r="C1" s="132"/>
      <c r="D1" s="132"/>
      <c r="E1" s="132"/>
      <c r="F1" s="132"/>
      <c r="G1" s="132"/>
      <c r="H1" s="132"/>
    </row>
    <row r="2" spans="1:12" ht="49.5" customHeight="1" x14ac:dyDescent="0.3">
      <c r="A2" s="134" t="s">
        <v>45</v>
      </c>
      <c r="B2" s="355" t="s">
        <v>170</v>
      </c>
      <c r="C2" s="356"/>
      <c r="D2" s="356"/>
      <c r="E2" s="356"/>
      <c r="F2" s="356"/>
      <c r="G2" s="356"/>
      <c r="H2" s="356"/>
      <c r="I2" s="356"/>
    </row>
    <row r="3" spans="1:12" ht="15" thickBot="1" x14ac:dyDescent="0.35">
      <c r="A3" s="135" t="s">
        <v>16</v>
      </c>
      <c r="B3" s="357" t="s">
        <v>184</v>
      </c>
      <c r="C3" s="358"/>
      <c r="D3" s="358"/>
      <c r="E3" s="358"/>
      <c r="F3" s="358"/>
      <c r="G3" s="358"/>
      <c r="H3" s="358"/>
      <c r="I3" s="358"/>
    </row>
    <row r="4" spans="1:12" ht="61.5" customHeight="1" thickBot="1" x14ac:dyDescent="0.35">
      <c r="A4" s="136" t="s">
        <v>52</v>
      </c>
      <c r="B4" s="357" t="s">
        <v>168</v>
      </c>
      <c r="C4" s="358"/>
      <c r="D4" s="358"/>
      <c r="E4" s="358"/>
      <c r="F4" s="358"/>
      <c r="G4" s="358"/>
      <c r="H4" s="358"/>
      <c r="I4" s="358"/>
    </row>
    <row r="6" spans="1:12" ht="45" customHeight="1" x14ac:dyDescent="0.3">
      <c r="A6" s="351" t="s">
        <v>83</v>
      </c>
      <c r="B6" s="352" t="s">
        <v>131</v>
      </c>
      <c r="C6" s="353"/>
      <c r="D6" s="353"/>
      <c r="E6" s="353"/>
      <c r="F6" s="353"/>
      <c r="G6" s="353"/>
      <c r="H6" s="354"/>
      <c r="I6" s="351" t="s">
        <v>21</v>
      </c>
      <c r="K6" s="133"/>
      <c r="L6" s="128"/>
    </row>
    <row r="7" spans="1:12" ht="28.8" x14ac:dyDescent="0.3">
      <c r="A7" s="351"/>
      <c r="B7" s="137" t="s">
        <v>132</v>
      </c>
      <c r="C7" s="137" t="s">
        <v>125</v>
      </c>
      <c r="D7" s="137" t="s">
        <v>126</v>
      </c>
      <c r="E7" s="137" t="s">
        <v>127</v>
      </c>
      <c r="F7" s="137" t="s">
        <v>128</v>
      </c>
      <c r="G7" s="137" t="s">
        <v>129</v>
      </c>
      <c r="H7" s="137" t="s">
        <v>130</v>
      </c>
      <c r="I7" s="351"/>
      <c r="K7" s="133"/>
      <c r="L7" s="128"/>
    </row>
    <row r="8" spans="1:12" s="129" customFormat="1" x14ac:dyDescent="0.3">
      <c r="A8" s="138" t="s">
        <v>53</v>
      </c>
      <c r="B8" s="139"/>
      <c r="C8" s="139"/>
      <c r="D8" s="139"/>
      <c r="E8" s="139"/>
      <c r="F8" s="139"/>
      <c r="G8" s="139"/>
      <c r="H8" s="139"/>
      <c r="I8" s="140"/>
      <c r="K8" s="141"/>
    </row>
    <row r="9" spans="1:12" x14ac:dyDescent="0.3">
      <c r="A9" s="142" t="s">
        <v>114</v>
      </c>
      <c r="B9" s="143"/>
      <c r="C9" s="143"/>
      <c r="D9" s="143"/>
      <c r="E9" s="143"/>
      <c r="F9" s="143"/>
      <c r="G9" s="143"/>
      <c r="H9" s="143"/>
      <c r="I9" s="144"/>
      <c r="K9" s="133"/>
      <c r="L9" s="128"/>
    </row>
    <row r="10" spans="1:12" x14ac:dyDescent="0.3">
      <c r="A10" s="142" t="s">
        <v>5</v>
      </c>
      <c r="B10" s="143"/>
      <c r="C10" s="143"/>
      <c r="D10" s="143"/>
      <c r="E10" s="143"/>
      <c r="F10" s="143"/>
      <c r="G10" s="143"/>
      <c r="H10" s="143"/>
      <c r="I10" s="144"/>
      <c r="K10" s="133"/>
      <c r="L10" s="128"/>
    </row>
    <row r="11" spans="1:12" x14ac:dyDescent="0.3">
      <c r="A11" s="142"/>
      <c r="B11" s="145"/>
      <c r="C11" s="145"/>
      <c r="D11" s="145"/>
      <c r="E11" s="145"/>
      <c r="F11" s="145"/>
      <c r="G11" s="145"/>
      <c r="H11" s="145"/>
      <c r="I11" s="144"/>
      <c r="K11" s="133"/>
      <c r="L11" s="128"/>
    </row>
    <row r="12" spans="1:12" s="129" customFormat="1" x14ac:dyDescent="0.3">
      <c r="A12" s="146" t="s">
        <v>54</v>
      </c>
      <c r="B12" s="145"/>
      <c r="C12" s="145"/>
      <c r="D12" s="145"/>
      <c r="E12" s="145"/>
      <c r="F12" s="145"/>
      <c r="G12" s="145"/>
      <c r="H12" s="145"/>
      <c r="I12" s="147"/>
      <c r="K12" s="141"/>
    </row>
    <row r="13" spans="1:12" x14ac:dyDescent="0.3">
      <c r="A13" s="142" t="s">
        <v>114</v>
      </c>
      <c r="B13" s="143"/>
      <c r="C13" s="143"/>
      <c r="D13" s="143"/>
      <c r="E13" s="143"/>
      <c r="F13" s="143"/>
      <c r="G13" s="143"/>
      <c r="H13" s="143"/>
      <c r="I13" s="144"/>
      <c r="K13" s="133"/>
      <c r="L13" s="128"/>
    </row>
    <row r="14" spans="1:12" x14ac:dyDescent="0.3">
      <c r="A14" s="142" t="s">
        <v>5</v>
      </c>
      <c r="B14" s="143"/>
      <c r="C14" s="143"/>
      <c r="D14" s="143"/>
      <c r="E14" s="143"/>
      <c r="F14" s="143"/>
      <c r="G14" s="143"/>
      <c r="H14" s="143"/>
      <c r="I14" s="144"/>
      <c r="K14" s="133"/>
      <c r="L14" s="128"/>
    </row>
    <row r="15" spans="1:12" x14ac:dyDescent="0.3">
      <c r="A15" s="142"/>
      <c r="B15" s="145"/>
      <c r="C15" s="145"/>
      <c r="D15" s="145"/>
      <c r="E15" s="145"/>
      <c r="F15" s="145"/>
      <c r="G15" s="145"/>
      <c r="H15" s="145"/>
      <c r="I15" s="144"/>
      <c r="K15" s="133"/>
      <c r="L15" s="128"/>
    </row>
    <row r="16" spans="1:12" s="129" customFormat="1" x14ac:dyDescent="0.3">
      <c r="A16" s="146" t="s">
        <v>108</v>
      </c>
      <c r="B16" s="145"/>
      <c r="C16" s="145"/>
      <c r="D16" s="145"/>
      <c r="E16" s="145"/>
      <c r="F16" s="145"/>
      <c r="G16" s="145"/>
      <c r="H16" s="145"/>
      <c r="I16" s="147"/>
      <c r="K16" s="141"/>
    </row>
    <row r="17" spans="1:12" x14ac:dyDescent="0.3">
      <c r="A17" s="142" t="s">
        <v>114</v>
      </c>
      <c r="B17" s="143"/>
      <c r="C17" s="143"/>
      <c r="D17" s="143"/>
      <c r="E17" s="143"/>
      <c r="F17" s="143"/>
      <c r="G17" s="143"/>
      <c r="H17" s="143"/>
      <c r="I17" s="144"/>
      <c r="K17" s="133"/>
      <c r="L17" s="128"/>
    </row>
    <row r="18" spans="1:12" x14ac:dyDescent="0.3">
      <c r="A18" s="142" t="s">
        <v>5</v>
      </c>
      <c r="B18" s="143"/>
      <c r="C18" s="143"/>
      <c r="D18" s="143"/>
      <c r="E18" s="143"/>
      <c r="F18" s="143"/>
      <c r="G18" s="143"/>
      <c r="H18" s="143"/>
      <c r="I18" s="144"/>
      <c r="K18" s="133"/>
      <c r="L18" s="128"/>
    </row>
    <row r="19" spans="1:12" x14ac:dyDescent="0.3">
      <c r="A19" s="142"/>
      <c r="B19" s="145"/>
      <c r="C19" s="145"/>
      <c r="D19" s="145"/>
      <c r="E19" s="145"/>
      <c r="F19" s="145"/>
      <c r="G19" s="145"/>
      <c r="H19" s="145"/>
      <c r="I19" s="144"/>
      <c r="K19" s="133"/>
      <c r="L19" s="128"/>
    </row>
    <row r="20" spans="1:12" x14ac:dyDescent="0.3">
      <c r="A20" s="146" t="s">
        <v>164</v>
      </c>
      <c r="B20" s="145"/>
      <c r="C20" s="145"/>
      <c r="D20" s="145"/>
      <c r="E20" s="145"/>
      <c r="F20" s="145"/>
      <c r="G20" s="145"/>
      <c r="H20" s="145"/>
      <c r="I20" s="147"/>
      <c r="K20" s="133"/>
      <c r="L20" s="128"/>
    </row>
    <row r="21" spans="1:12" x14ac:dyDescent="0.3">
      <c r="A21" s="142" t="s">
        <v>114</v>
      </c>
      <c r="B21" s="143"/>
      <c r="C21" s="143"/>
      <c r="D21" s="143"/>
      <c r="E21" s="143"/>
      <c r="F21" s="143"/>
      <c r="G21" s="143"/>
      <c r="H21" s="143"/>
      <c r="I21" s="144"/>
      <c r="K21" s="133"/>
      <c r="L21" s="128"/>
    </row>
    <row r="22" spans="1:12" x14ac:dyDescent="0.3">
      <c r="A22" s="148" t="s">
        <v>167</v>
      </c>
      <c r="B22" s="143"/>
      <c r="C22" s="143"/>
      <c r="D22" s="143"/>
      <c r="E22" s="143"/>
      <c r="F22" s="143"/>
      <c r="G22" s="143"/>
      <c r="H22" s="143"/>
      <c r="I22" s="144"/>
    </row>
    <row r="23" spans="1:12" ht="15" thickBot="1" x14ac:dyDescent="0.35">
      <c r="L23" s="128"/>
    </row>
    <row r="24" spans="1:12" ht="48" customHeight="1" x14ac:dyDescent="0.3">
      <c r="A24" s="149" t="s">
        <v>166</v>
      </c>
      <c r="B24" s="149" t="s">
        <v>179</v>
      </c>
      <c r="C24" s="149" t="s">
        <v>21</v>
      </c>
      <c r="K24" s="133"/>
      <c r="L24" s="128"/>
    </row>
    <row r="25" spans="1:12" ht="14.1" customHeight="1" x14ac:dyDescent="0.3">
      <c r="A25" s="150" t="s">
        <v>111</v>
      </c>
      <c r="B25" s="151"/>
      <c r="C25" s="152"/>
      <c r="K25" s="133"/>
      <c r="L25" s="128"/>
    </row>
    <row r="26" spans="1:12" x14ac:dyDescent="0.3">
      <c r="A26" s="153" t="s">
        <v>112</v>
      </c>
      <c r="B26" s="154"/>
      <c r="C26" s="155"/>
      <c r="K26" s="133"/>
      <c r="L26" s="128"/>
    </row>
    <row r="27" spans="1:12" x14ac:dyDescent="0.3">
      <c r="A27" s="153" t="s">
        <v>113</v>
      </c>
      <c r="B27" s="154"/>
      <c r="C27" s="155"/>
      <c r="K27" s="133"/>
      <c r="L27" s="128"/>
    </row>
    <row r="28" spans="1:12" ht="15" thickBot="1" x14ac:dyDescent="0.35">
      <c r="A28" s="156" t="s">
        <v>7</v>
      </c>
      <c r="B28" s="157"/>
      <c r="C28" s="158"/>
      <c r="K28" s="133">
        <f>SUM(B25:H28)</f>
        <v>0</v>
      </c>
      <c r="L28" s="128"/>
    </row>
    <row r="29" spans="1:12" ht="15" thickBot="1" x14ac:dyDescent="0.35">
      <c r="A29" s="159"/>
      <c r="B29" s="159"/>
      <c r="C29" s="159"/>
      <c r="D29" s="159"/>
    </row>
    <row r="30" spans="1:12" ht="46.8" x14ac:dyDescent="0.3">
      <c r="A30" s="149" t="s">
        <v>115</v>
      </c>
      <c r="B30" s="149" t="s">
        <v>179</v>
      </c>
      <c r="C30" s="149" t="s">
        <v>21</v>
      </c>
      <c r="K30" s="133"/>
      <c r="L30" s="128"/>
    </row>
    <row r="31" spans="1:12" x14ac:dyDescent="0.3">
      <c r="A31" s="160" t="s">
        <v>53</v>
      </c>
      <c r="B31" s="161"/>
      <c r="C31" s="162"/>
      <c r="K31" s="133"/>
      <c r="L31" s="128"/>
    </row>
    <row r="32" spans="1:12" x14ac:dyDescent="0.3">
      <c r="A32" s="150" t="s">
        <v>111</v>
      </c>
      <c r="B32" s="151"/>
      <c r="C32" s="163"/>
      <c r="K32" s="133"/>
      <c r="L32" s="128"/>
    </row>
    <row r="33" spans="1:12" x14ac:dyDescent="0.3">
      <c r="A33" s="153" t="s">
        <v>112</v>
      </c>
      <c r="B33" s="154"/>
      <c r="C33" s="144"/>
      <c r="K33" s="133"/>
      <c r="L33" s="128"/>
    </row>
    <row r="34" spans="1:12" x14ac:dyDescent="0.3">
      <c r="A34" s="153" t="s">
        <v>113</v>
      </c>
      <c r="B34" s="154"/>
      <c r="C34" s="144"/>
      <c r="K34" s="133"/>
      <c r="L34" s="128"/>
    </row>
    <row r="35" spans="1:12" ht="15" thickBot="1" x14ac:dyDescent="0.35">
      <c r="A35" s="156" t="s">
        <v>7</v>
      </c>
      <c r="B35" s="157"/>
      <c r="C35" s="164"/>
      <c r="K35" s="133"/>
      <c r="L35" s="128"/>
    </row>
    <row r="36" spans="1:12" x14ac:dyDescent="0.3">
      <c r="A36" s="160" t="s">
        <v>54</v>
      </c>
      <c r="B36" s="161"/>
      <c r="C36" s="162"/>
      <c r="K36" s="133"/>
      <c r="L36" s="128"/>
    </row>
    <row r="37" spans="1:12" x14ac:dyDescent="0.3">
      <c r="A37" s="150" t="s">
        <v>111</v>
      </c>
      <c r="B37" s="151"/>
      <c r="C37" s="163"/>
      <c r="K37" s="133"/>
      <c r="L37" s="128"/>
    </row>
    <row r="38" spans="1:12" x14ac:dyDescent="0.3">
      <c r="A38" s="153" t="s">
        <v>112</v>
      </c>
      <c r="B38" s="154"/>
      <c r="C38" s="144"/>
      <c r="K38" s="133"/>
      <c r="L38" s="128"/>
    </row>
    <row r="39" spans="1:12" x14ac:dyDescent="0.3">
      <c r="A39" s="153" t="s">
        <v>113</v>
      </c>
      <c r="B39" s="154"/>
      <c r="C39" s="144"/>
      <c r="K39" s="133"/>
      <c r="L39" s="128"/>
    </row>
    <row r="40" spans="1:12" ht="15" thickBot="1" x14ac:dyDescent="0.35">
      <c r="A40" s="156" t="s">
        <v>7</v>
      </c>
      <c r="B40" s="157"/>
      <c r="C40" s="164"/>
      <c r="K40" s="133"/>
      <c r="L40" s="128"/>
    </row>
    <row r="41" spans="1:12" x14ac:dyDescent="0.3">
      <c r="A41" s="160" t="s">
        <v>165</v>
      </c>
      <c r="B41" s="161"/>
      <c r="C41" s="162"/>
      <c r="K41" s="133"/>
      <c r="L41" s="128"/>
    </row>
    <row r="42" spans="1:12" x14ac:dyDescent="0.3">
      <c r="A42" s="150" t="s">
        <v>111</v>
      </c>
      <c r="B42" s="151"/>
      <c r="C42" s="163"/>
      <c r="K42" s="133"/>
      <c r="L42" s="128"/>
    </row>
    <row r="43" spans="1:12" x14ac:dyDescent="0.3">
      <c r="A43" s="153" t="s">
        <v>112</v>
      </c>
      <c r="B43" s="154"/>
      <c r="C43" s="144"/>
      <c r="K43" s="133"/>
      <c r="L43" s="128"/>
    </row>
    <row r="44" spans="1:12" x14ac:dyDescent="0.3">
      <c r="A44" s="153" t="s">
        <v>113</v>
      </c>
      <c r="B44" s="154"/>
      <c r="C44" s="144"/>
      <c r="K44" s="133"/>
      <c r="L44" s="128"/>
    </row>
    <row r="45" spans="1:12" ht="15" thickBot="1" x14ac:dyDescent="0.35">
      <c r="A45" s="156" t="s">
        <v>7</v>
      </c>
      <c r="B45" s="157"/>
      <c r="C45" s="164"/>
      <c r="K45" s="133"/>
      <c r="L45" s="128"/>
    </row>
  </sheetData>
  <mergeCells count="6">
    <mergeCell ref="A6:A7"/>
    <mergeCell ref="I6:I7"/>
    <mergeCell ref="B6:H6"/>
    <mergeCell ref="B2:I2"/>
    <mergeCell ref="B3:I3"/>
    <mergeCell ref="B4:I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78"/>
  <sheetViews>
    <sheetView zoomScaleNormal="100" workbookViewId="0">
      <selection activeCell="N46" sqref="N46:N51"/>
    </sheetView>
  </sheetViews>
  <sheetFormatPr baseColWidth="10" defaultColWidth="8.6640625" defaultRowHeight="14.4" x14ac:dyDescent="0.3"/>
  <cols>
    <col min="1" max="1" width="58" customWidth="1"/>
    <col min="2" max="2" width="16.5546875" style="175" customWidth="1"/>
    <col min="3" max="3" width="20.5546875" customWidth="1"/>
    <col min="4" max="4" width="28.5546875" customWidth="1"/>
    <col min="5" max="5" width="48.33203125" customWidth="1"/>
    <col min="6" max="6" width="23.5546875" customWidth="1"/>
    <col min="7" max="11" width="16.5546875" customWidth="1"/>
    <col min="12" max="12" width="19.33203125" customWidth="1"/>
    <col min="13" max="13" width="16.5546875" style="122" customWidth="1"/>
    <col min="14" max="14" width="28.6640625" customWidth="1"/>
    <col min="15" max="24" width="16.5546875" customWidth="1"/>
  </cols>
  <sheetData>
    <row r="1" spans="1:14" ht="18.600000000000001" thickBot="1" x14ac:dyDescent="0.35">
      <c r="A1" s="33" t="s">
        <v>104</v>
      </c>
      <c r="B1" s="174"/>
      <c r="C1" s="33"/>
      <c r="E1" s="33"/>
      <c r="M1"/>
    </row>
    <row r="2" spans="1:14" ht="15" customHeight="1" x14ac:dyDescent="0.3">
      <c r="A2" s="28" t="s">
        <v>15</v>
      </c>
      <c r="B2" s="361" t="s">
        <v>163</v>
      </c>
      <c r="C2" s="361"/>
      <c r="D2" s="361"/>
      <c r="E2" s="362"/>
      <c r="M2"/>
    </row>
    <row r="3" spans="1:14" x14ac:dyDescent="0.3">
      <c r="A3" s="4" t="s">
        <v>16</v>
      </c>
      <c r="B3" s="359" t="s">
        <v>184</v>
      </c>
      <c r="C3" s="359"/>
      <c r="D3" s="359"/>
      <c r="E3" s="360"/>
      <c r="M3"/>
    </row>
    <row r="4" spans="1:14" ht="49.2" customHeight="1" thickBot="1" x14ac:dyDescent="0.35">
      <c r="A4" s="92" t="s">
        <v>124</v>
      </c>
      <c r="B4" s="366" t="s">
        <v>240</v>
      </c>
      <c r="C4" s="366"/>
      <c r="D4" s="366"/>
      <c r="E4" s="367"/>
      <c r="M4"/>
    </row>
    <row r="5" spans="1:14" ht="111.6" customHeight="1" thickBot="1" x14ac:dyDescent="0.35">
      <c r="A5" s="109" t="s">
        <v>245</v>
      </c>
      <c r="B5" s="349" t="s">
        <v>244</v>
      </c>
      <c r="C5" s="317"/>
      <c r="D5" s="317"/>
      <c r="E5" s="350"/>
      <c r="M5"/>
    </row>
    <row r="6" spans="1:14" ht="75.75" customHeight="1" thickBot="1" x14ac:dyDescent="0.35">
      <c r="A6" s="44" t="s">
        <v>15</v>
      </c>
      <c r="B6" s="45" t="s">
        <v>99</v>
      </c>
      <c r="C6" s="45" t="s">
        <v>100</v>
      </c>
      <c r="D6" s="45" t="s">
        <v>0</v>
      </c>
      <c r="E6" s="46" t="s">
        <v>21</v>
      </c>
      <c r="F6" s="233" t="s">
        <v>242</v>
      </c>
      <c r="G6" s="363" t="s">
        <v>238</v>
      </c>
      <c r="H6" s="364"/>
      <c r="I6" s="364"/>
      <c r="J6" s="364"/>
      <c r="K6" s="364"/>
      <c r="L6" s="364"/>
      <c r="M6" s="365"/>
      <c r="N6" s="216" t="s">
        <v>239</v>
      </c>
    </row>
    <row r="7" spans="1:14" ht="57.6" x14ac:dyDescent="0.3">
      <c r="A7" s="47" t="s">
        <v>77</v>
      </c>
      <c r="B7" s="176"/>
      <c r="C7" s="218" t="s">
        <v>89</v>
      </c>
      <c r="D7" s="14"/>
      <c r="E7" s="14"/>
      <c r="F7" s="232" t="s">
        <v>241</v>
      </c>
      <c r="G7" s="215" t="s">
        <v>174</v>
      </c>
      <c r="H7" s="215" t="s">
        <v>172</v>
      </c>
      <c r="I7" s="215" t="s">
        <v>173</v>
      </c>
      <c r="J7" s="215" t="s">
        <v>175</v>
      </c>
      <c r="K7" s="215" t="s">
        <v>237</v>
      </c>
      <c r="L7" s="215" t="s">
        <v>236</v>
      </c>
      <c r="M7" s="215" t="s">
        <v>253</v>
      </c>
      <c r="N7" s="214"/>
    </row>
    <row r="8" spans="1:14" x14ac:dyDescent="0.3">
      <c r="A8" s="22" t="s">
        <v>8</v>
      </c>
      <c r="B8" s="114" t="s">
        <v>256</v>
      </c>
      <c r="C8" s="308" t="s">
        <v>256</v>
      </c>
      <c r="D8" s="2" t="s">
        <v>101</v>
      </c>
      <c r="E8" s="271"/>
      <c r="F8" s="221">
        <f>SUM(G8:L8,N8)</f>
        <v>0</v>
      </c>
      <c r="G8" s="308" t="s">
        <v>256</v>
      </c>
      <c r="H8" s="308" t="s">
        <v>256</v>
      </c>
      <c r="I8" s="308" t="s">
        <v>256</v>
      </c>
      <c r="J8" s="308" t="s">
        <v>256</v>
      </c>
      <c r="K8" s="308" t="s">
        <v>256</v>
      </c>
      <c r="L8" s="308" t="s">
        <v>256</v>
      </c>
      <c r="M8" s="217"/>
      <c r="N8" s="308" t="s">
        <v>256</v>
      </c>
    </row>
    <row r="9" spans="1:14" x14ac:dyDescent="0.3">
      <c r="A9" s="23" t="s">
        <v>9</v>
      </c>
      <c r="B9" s="308" t="s">
        <v>256</v>
      </c>
      <c r="C9" s="308" t="s">
        <v>256</v>
      </c>
      <c r="D9" s="2" t="s">
        <v>86</v>
      </c>
      <c r="E9" s="271"/>
      <c r="F9" s="221">
        <f t="shared" ref="F9:F18" si="0">SUM(G9:L9,N9)</f>
        <v>0</v>
      </c>
      <c r="G9" s="308" t="s">
        <v>256</v>
      </c>
      <c r="H9" s="308" t="s">
        <v>256</v>
      </c>
      <c r="I9" s="308" t="s">
        <v>256</v>
      </c>
      <c r="J9" s="308" t="s">
        <v>256</v>
      </c>
      <c r="K9" s="308" t="s">
        <v>256</v>
      </c>
      <c r="L9" s="308" t="s">
        <v>256</v>
      </c>
      <c r="M9" s="217"/>
      <c r="N9" s="308" t="s">
        <v>256</v>
      </c>
    </row>
    <row r="10" spans="1:14" x14ac:dyDescent="0.3">
      <c r="A10" s="23" t="s">
        <v>12</v>
      </c>
      <c r="B10" s="308" t="s">
        <v>256</v>
      </c>
      <c r="C10" s="308" t="s">
        <v>256</v>
      </c>
      <c r="D10" s="2"/>
      <c r="E10" s="271"/>
      <c r="F10" s="221">
        <f t="shared" si="0"/>
        <v>0</v>
      </c>
      <c r="G10" s="308" t="s">
        <v>256</v>
      </c>
      <c r="H10" s="308" t="s">
        <v>256</v>
      </c>
      <c r="I10" s="308" t="s">
        <v>256</v>
      </c>
      <c r="J10" s="308" t="s">
        <v>256</v>
      </c>
      <c r="K10" s="308" t="s">
        <v>256</v>
      </c>
      <c r="L10" s="308" t="s">
        <v>256</v>
      </c>
      <c r="M10" s="217"/>
      <c r="N10" s="308" t="s">
        <v>256</v>
      </c>
    </row>
    <row r="11" spans="1:14" x14ac:dyDescent="0.3">
      <c r="A11" s="22" t="s">
        <v>10</v>
      </c>
      <c r="B11" s="308" t="s">
        <v>256</v>
      </c>
      <c r="C11" s="308" t="s">
        <v>256</v>
      </c>
      <c r="D11" s="2"/>
      <c r="E11" s="271"/>
      <c r="F11" s="221">
        <f t="shared" si="0"/>
        <v>0</v>
      </c>
      <c r="G11" s="308" t="s">
        <v>256</v>
      </c>
      <c r="H11" s="308" t="s">
        <v>256</v>
      </c>
      <c r="I11" s="308" t="s">
        <v>256</v>
      </c>
      <c r="J11" s="308" t="s">
        <v>256</v>
      </c>
      <c r="K11" s="308" t="s">
        <v>256</v>
      </c>
      <c r="L11" s="308" t="s">
        <v>256</v>
      </c>
      <c r="M11" s="217"/>
      <c r="N11" s="308" t="s">
        <v>256</v>
      </c>
    </row>
    <row r="12" spans="1:14" x14ac:dyDescent="0.3">
      <c r="A12" s="22" t="s">
        <v>11</v>
      </c>
      <c r="B12" s="308" t="s">
        <v>256</v>
      </c>
      <c r="C12" s="308" t="s">
        <v>256</v>
      </c>
      <c r="D12" s="2"/>
      <c r="E12" s="271"/>
      <c r="F12" s="221">
        <f t="shared" si="0"/>
        <v>0</v>
      </c>
      <c r="G12" s="308" t="s">
        <v>256</v>
      </c>
      <c r="H12" s="308" t="s">
        <v>256</v>
      </c>
      <c r="I12" s="308" t="s">
        <v>256</v>
      </c>
      <c r="J12" s="308" t="s">
        <v>256</v>
      </c>
      <c r="K12" s="308" t="s">
        <v>256</v>
      </c>
      <c r="L12" s="308" t="s">
        <v>256</v>
      </c>
      <c r="M12" s="217"/>
      <c r="N12" s="308" t="s">
        <v>256</v>
      </c>
    </row>
    <row r="13" spans="1:14" x14ac:dyDescent="0.3">
      <c r="A13" s="22" t="s">
        <v>13</v>
      </c>
      <c r="B13" s="308" t="s">
        <v>256</v>
      </c>
      <c r="C13" s="308" t="s">
        <v>256</v>
      </c>
      <c r="D13" s="2" t="s">
        <v>78</v>
      </c>
      <c r="E13" s="271"/>
      <c r="F13" s="221">
        <f t="shared" si="0"/>
        <v>0</v>
      </c>
      <c r="G13" s="308" t="s">
        <v>256</v>
      </c>
      <c r="H13" s="308" t="s">
        <v>256</v>
      </c>
      <c r="I13" s="308" t="s">
        <v>256</v>
      </c>
      <c r="J13" s="308" t="s">
        <v>256</v>
      </c>
      <c r="K13" s="308" t="s">
        <v>256</v>
      </c>
      <c r="L13" s="308" t="s">
        <v>256</v>
      </c>
      <c r="M13" s="217"/>
      <c r="N13" s="308" t="s">
        <v>256</v>
      </c>
    </row>
    <row r="14" spans="1:14" ht="72" x14ac:dyDescent="0.3">
      <c r="A14" s="22" t="s">
        <v>14</v>
      </c>
      <c r="B14" s="308" t="s">
        <v>256</v>
      </c>
      <c r="C14" s="308" t="s">
        <v>256</v>
      </c>
      <c r="D14" s="282" t="s">
        <v>88</v>
      </c>
      <c r="E14" s="271"/>
      <c r="F14" s="221">
        <f t="shared" si="0"/>
        <v>0</v>
      </c>
      <c r="G14" s="308" t="s">
        <v>256</v>
      </c>
      <c r="H14" s="308" t="s">
        <v>256</v>
      </c>
      <c r="I14" s="308" t="s">
        <v>256</v>
      </c>
      <c r="J14" s="308" t="s">
        <v>256</v>
      </c>
      <c r="K14" s="308" t="s">
        <v>256</v>
      </c>
      <c r="L14" s="308" t="s">
        <v>256</v>
      </c>
      <c r="M14" s="217"/>
      <c r="N14" s="308" t="s">
        <v>256</v>
      </c>
    </row>
    <row r="15" spans="1:14" x14ac:dyDescent="0.3">
      <c r="A15" s="49" t="s">
        <v>79</v>
      </c>
      <c r="B15" s="308" t="s">
        <v>256</v>
      </c>
      <c r="C15" s="308" t="s">
        <v>256</v>
      </c>
      <c r="D15" s="2"/>
      <c r="E15" s="271"/>
      <c r="F15" s="221">
        <f t="shared" si="0"/>
        <v>0</v>
      </c>
      <c r="G15" s="308" t="s">
        <v>256</v>
      </c>
      <c r="H15" s="308" t="s">
        <v>256</v>
      </c>
      <c r="I15" s="308" t="s">
        <v>256</v>
      </c>
      <c r="J15" s="308" t="s">
        <v>256</v>
      </c>
      <c r="K15" s="308" t="s">
        <v>256</v>
      </c>
      <c r="L15" s="308" t="s">
        <v>256</v>
      </c>
      <c r="M15" s="217"/>
      <c r="N15" s="308" t="s">
        <v>256</v>
      </c>
    </row>
    <row r="16" spans="1:14" x14ac:dyDescent="0.3">
      <c r="A16" s="22" t="s">
        <v>75</v>
      </c>
      <c r="B16" s="308" t="s">
        <v>256</v>
      </c>
      <c r="C16" s="308" t="s">
        <v>256</v>
      </c>
      <c r="D16" s="2"/>
      <c r="E16" s="271"/>
      <c r="F16" s="221">
        <f t="shared" si="0"/>
        <v>0</v>
      </c>
      <c r="G16" s="308" t="s">
        <v>256</v>
      </c>
      <c r="H16" s="308" t="s">
        <v>256</v>
      </c>
      <c r="I16" s="308" t="s">
        <v>256</v>
      </c>
      <c r="J16" s="308" t="s">
        <v>256</v>
      </c>
      <c r="K16" s="308" t="s">
        <v>256</v>
      </c>
      <c r="L16" s="308" t="s">
        <v>256</v>
      </c>
      <c r="M16" s="217"/>
      <c r="N16" s="308" t="s">
        <v>256</v>
      </c>
    </row>
    <row r="17" spans="1:14" x14ac:dyDescent="0.3">
      <c r="A17" s="22" t="s">
        <v>73</v>
      </c>
      <c r="B17" s="308" t="s">
        <v>256</v>
      </c>
      <c r="C17" s="308" t="s">
        <v>256</v>
      </c>
      <c r="D17" s="2"/>
      <c r="E17" s="271"/>
      <c r="F17" s="221">
        <f t="shared" si="0"/>
        <v>0</v>
      </c>
      <c r="G17" s="308" t="s">
        <v>256</v>
      </c>
      <c r="H17" s="308" t="s">
        <v>256</v>
      </c>
      <c r="I17" s="308" t="s">
        <v>256</v>
      </c>
      <c r="J17" s="308" t="s">
        <v>256</v>
      </c>
      <c r="K17" s="308" t="s">
        <v>256</v>
      </c>
      <c r="L17" s="308" t="s">
        <v>256</v>
      </c>
      <c r="M17" s="217"/>
      <c r="N17" s="308" t="s">
        <v>256</v>
      </c>
    </row>
    <row r="18" spans="1:14" ht="15" thickBot="1" x14ac:dyDescent="0.35">
      <c r="A18" s="24" t="s">
        <v>7</v>
      </c>
      <c r="B18" s="308" t="s">
        <v>256</v>
      </c>
      <c r="C18" s="308" t="s">
        <v>256</v>
      </c>
      <c r="D18" s="2"/>
      <c r="E18" s="271"/>
      <c r="F18" s="221">
        <f t="shared" si="0"/>
        <v>0</v>
      </c>
      <c r="G18" s="308" t="s">
        <v>256</v>
      </c>
      <c r="H18" s="308" t="s">
        <v>256</v>
      </c>
      <c r="I18" s="308" t="s">
        <v>256</v>
      </c>
      <c r="J18" s="308" t="s">
        <v>256</v>
      </c>
      <c r="K18" s="308" t="s">
        <v>256</v>
      </c>
      <c r="L18" s="308" t="s">
        <v>256</v>
      </c>
      <c r="M18" s="217"/>
      <c r="N18" s="308" t="s">
        <v>256</v>
      </c>
    </row>
    <row r="19" spans="1:14" ht="43.8" thickBot="1" x14ac:dyDescent="0.35">
      <c r="A19" s="31"/>
      <c r="B19" s="177"/>
      <c r="C19" s="60"/>
      <c r="D19" s="53"/>
      <c r="E19" s="61"/>
      <c r="F19" s="233" t="s">
        <v>242</v>
      </c>
      <c r="G19" s="363" t="s">
        <v>238</v>
      </c>
      <c r="H19" s="364"/>
      <c r="I19" s="364"/>
      <c r="J19" s="364"/>
      <c r="K19" s="364"/>
      <c r="L19" s="364"/>
      <c r="M19" s="365"/>
      <c r="N19" s="216" t="s">
        <v>239</v>
      </c>
    </row>
    <row r="20" spans="1:14" ht="57.6" x14ac:dyDescent="0.3">
      <c r="A20" s="47" t="s">
        <v>72</v>
      </c>
      <c r="B20" s="176"/>
      <c r="C20" s="63" t="s">
        <v>90</v>
      </c>
      <c r="D20" s="36"/>
      <c r="E20" s="37"/>
      <c r="F20" s="232" t="s">
        <v>241</v>
      </c>
      <c r="G20" s="215" t="s">
        <v>174</v>
      </c>
      <c r="H20" s="215" t="s">
        <v>172</v>
      </c>
      <c r="I20" s="215" t="s">
        <v>173</v>
      </c>
      <c r="J20" s="215" t="s">
        <v>175</v>
      </c>
      <c r="K20" s="215" t="s">
        <v>237</v>
      </c>
      <c r="L20" s="215" t="s">
        <v>236</v>
      </c>
      <c r="M20" s="215" t="s">
        <v>253</v>
      </c>
      <c r="N20" s="214"/>
    </row>
    <row r="21" spans="1:14" x14ac:dyDescent="0.3">
      <c r="A21" s="22" t="s">
        <v>76</v>
      </c>
      <c r="B21" s="308" t="s">
        <v>256</v>
      </c>
      <c r="C21" s="308" t="s">
        <v>256</v>
      </c>
      <c r="D21" s="2"/>
      <c r="E21" s="35"/>
      <c r="F21" s="221">
        <f>SUM(G21:L21,N21)</f>
        <v>0</v>
      </c>
      <c r="G21" s="308" t="s">
        <v>256</v>
      </c>
      <c r="H21" s="308" t="s">
        <v>256</v>
      </c>
      <c r="I21" s="308" t="s">
        <v>256</v>
      </c>
      <c r="J21" s="308" t="s">
        <v>256</v>
      </c>
      <c r="K21" s="308" t="s">
        <v>256</v>
      </c>
      <c r="L21" s="308" t="s">
        <v>256</v>
      </c>
      <c r="M21" s="217"/>
      <c r="N21" s="308" t="s">
        <v>256</v>
      </c>
    </row>
    <row r="22" spans="1:14" x14ac:dyDescent="0.3">
      <c r="A22" s="23" t="s">
        <v>9</v>
      </c>
      <c r="B22" s="308" t="s">
        <v>256</v>
      </c>
      <c r="C22" s="308" t="s">
        <v>256</v>
      </c>
      <c r="D22" s="2"/>
      <c r="E22" s="35"/>
      <c r="F22" s="221">
        <f t="shared" ref="F22:F31" si="1">SUM(G22:L22,N22)</f>
        <v>0</v>
      </c>
      <c r="G22" s="308" t="s">
        <v>256</v>
      </c>
      <c r="H22" s="308" t="s">
        <v>256</v>
      </c>
      <c r="I22" s="308" t="s">
        <v>256</v>
      </c>
      <c r="J22" s="308" t="s">
        <v>256</v>
      </c>
      <c r="K22" s="308" t="s">
        <v>256</v>
      </c>
      <c r="L22" s="308" t="s">
        <v>256</v>
      </c>
      <c r="M22" s="217"/>
      <c r="N22" s="308" t="s">
        <v>256</v>
      </c>
    </row>
    <row r="23" spans="1:14" x14ac:dyDescent="0.3">
      <c r="A23" s="23" t="s">
        <v>12</v>
      </c>
      <c r="B23" s="308" t="s">
        <v>256</v>
      </c>
      <c r="C23" s="308" t="s">
        <v>256</v>
      </c>
      <c r="D23" s="2"/>
      <c r="E23" s="35"/>
      <c r="F23" s="221">
        <f t="shared" si="1"/>
        <v>0</v>
      </c>
      <c r="G23" s="308" t="s">
        <v>256</v>
      </c>
      <c r="H23" s="308" t="s">
        <v>256</v>
      </c>
      <c r="I23" s="308" t="s">
        <v>256</v>
      </c>
      <c r="J23" s="308" t="s">
        <v>256</v>
      </c>
      <c r="K23" s="308" t="s">
        <v>256</v>
      </c>
      <c r="L23" s="308" t="s">
        <v>256</v>
      </c>
      <c r="M23" s="217"/>
      <c r="N23" s="308" t="s">
        <v>256</v>
      </c>
    </row>
    <row r="24" spans="1:14" x14ac:dyDescent="0.3">
      <c r="A24" s="22" t="s">
        <v>10</v>
      </c>
      <c r="B24" s="308" t="s">
        <v>256</v>
      </c>
      <c r="C24" s="308" t="s">
        <v>256</v>
      </c>
      <c r="D24" s="2"/>
      <c r="E24" s="35"/>
      <c r="F24" s="221">
        <f t="shared" si="1"/>
        <v>0</v>
      </c>
      <c r="G24" s="308" t="s">
        <v>256</v>
      </c>
      <c r="H24" s="308" t="s">
        <v>256</v>
      </c>
      <c r="I24" s="308" t="s">
        <v>256</v>
      </c>
      <c r="J24" s="308" t="s">
        <v>256</v>
      </c>
      <c r="K24" s="308" t="s">
        <v>256</v>
      </c>
      <c r="L24" s="308" t="s">
        <v>256</v>
      </c>
      <c r="M24" s="217"/>
      <c r="N24" s="308" t="s">
        <v>256</v>
      </c>
    </row>
    <row r="25" spans="1:14" x14ac:dyDescent="0.3">
      <c r="A25" s="22" t="s">
        <v>11</v>
      </c>
      <c r="B25" s="308" t="s">
        <v>256</v>
      </c>
      <c r="C25" s="308" t="s">
        <v>256</v>
      </c>
      <c r="D25" s="2"/>
      <c r="E25" s="35"/>
      <c r="F25" s="221">
        <f t="shared" si="1"/>
        <v>0</v>
      </c>
      <c r="G25" s="308" t="s">
        <v>256</v>
      </c>
      <c r="H25" s="308" t="s">
        <v>256</v>
      </c>
      <c r="I25" s="308" t="s">
        <v>256</v>
      </c>
      <c r="J25" s="308" t="s">
        <v>256</v>
      </c>
      <c r="K25" s="308" t="s">
        <v>256</v>
      </c>
      <c r="L25" s="308" t="s">
        <v>256</v>
      </c>
      <c r="M25" s="217"/>
      <c r="N25" s="308" t="s">
        <v>256</v>
      </c>
    </row>
    <row r="26" spans="1:14" x14ac:dyDescent="0.3">
      <c r="A26" s="22" t="s">
        <v>13</v>
      </c>
      <c r="B26" s="308" t="s">
        <v>256</v>
      </c>
      <c r="C26" s="308" t="s">
        <v>256</v>
      </c>
      <c r="D26" s="2"/>
      <c r="E26" s="35"/>
      <c r="F26" s="221">
        <f t="shared" si="1"/>
        <v>0</v>
      </c>
      <c r="G26" s="308" t="s">
        <v>256</v>
      </c>
      <c r="H26" s="308" t="s">
        <v>256</v>
      </c>
      <c r="I26" s="308" t="s">
        <v>256</v>
      </c>
      <c r="J26" s="308" t="s">
        <v>256</v>
      </c>
      <c r="K26" s="308" t="s">
        <v>256</v>
      </c>
      <c r="L26" s="308" t="s">
        <v>256</v>
      </c>
      <c r="M26" s="217"/>
      <c r="N26" s="308" t="s">
        <v>256</v>
      </c>
    </row>
    <row r="27" spans="1:14" x14ac:dyDescent="0.3">
      <c r="A27" s="22" t="s">
        <v>14</v>
      </c>
      <c r="B27" s="308" t="s">
        <v>256</v>
      </c>
      <c r="C27" s="308" t="s">
        <v>256</v>
      </c>
      <c r="D27" s="2"/>
      <c r="E27" s="35"/>
      <c r="F27" s="221">
        <f t="shared" si="1"/>
        <v>0</v>
      </c>
      <c r="G27" s="308" t="s">
        <v>256</v>
      </c>
      <c r="H27" s="308" t="s">
        <v>256</v>
      </c>
      <c r="I27" s="308" t="s">
        <v>256</v>
      </c>
      <c r="J27" s="308" t="s">
        <v>256</v>
      </c>
      <c r="K27" s="308" t="s">
        <v>256</v>
      </c>
      <c r="L27" s="308" t="s">
        <v>256</v>
      </c>
      <c r="M27" s="217"/>
      <c r="N27" s="308" t="s">
        <v>256</v>
      </c>
    </row>
    <row r="28" spans="1:14" x14ac:dyDescent="0.3">
      <c r="A28" s="49" t="s">
        <v>79</v>
      </c>
      <c r="B28" s="308" t="s">
        <v>256</v>
      </c>
      <c r="C28" s="308" t="s">
        <v>256</v>
      </c>
      <c r="D28" s="2"/>
      <c r="E28" s="35"/>
      <c r="F28" s="221">
        <f t="shared" si="1"/>
        <v>0</v>
      </c>
      <c r="G28" s="308" t="s">
        <v>256</v>
      </c>
      <c r="H28" s="308" t="s">
        <v>256</v>
      </c>
      <c r="I28" s="308" t="s">
        <v>256</v>
      </c>
      <c r="J28" s="308" t="s">
        <v>256</v>
      </c>
      <c r="K28" s="308" t="s">
        <v>256</v>
      </c>
      <c r="L28" s="308" t="s">
        <v>256</v>
      </c>
      <c r="M28" s="217"/>
      <c r="N28" s="308" t="s">
        <v>256</v>
      </c>
    </row>
    <row r="29" spans="1:14" x14ac:dyDescent="0.3">
      <c r="A29" s="22" t="s">
        <v>75</v>
      </c>
      <c r="B29" s="308" t="s">
        <v>256</v>
      </c>
      <c r="C29" s="308" t="s">
        <v>256</v>
      </c>
      <c r="D29" s="2"/>
      <c r="E29" s="35"/>
      <c r="F29" s="221">
        <f t="shared" si="1"/>
        <v>0</v>
      </c>
      <c r="G29" s="308" t="s">
        <v>256</v>
      </c>
      <c r="H29" s="308" t="s">
        <v>256</v>
      </c>
      <c r="I29" s="308" t="s">
        <v>256</v>
      </c>
      <c r="J29" s="308" t="s">
        <v>256</v>
      </c>
      <c r="K29" s="308" t="s">
        <v>256</v>
      </c>
      <c r="L29" s="308" t="s">
        <v>256</v>
      </c>
      <c r="M29" s="217"/>
      <c r="N29" s="308" t="s">
        <v>256</v>
      </c>
    </row>
    <row r="30" spans="1:14" x14ac:dyDescent="0.3">
      <c r="A30" s="22" t="s">
        <v>73</v>
      </c>
      <c r="B30" s="308" t="s">
        <v>256</v>
      </c>
      <c r="C30" s="308" t="s">
        <v>256</v>
      </c>
      <c r="D30" s="2"/>
      <c r="E30" s="35"/>
      <c r="F30" s="221">
        <f t="shared" si="1"/>
        <v>0</v>
      </c>
      <c r="G30" s="308" t="s">
        <v>256</v>
      </c>
      <c r="H30" s="308" t="s">
        <v>256</v>
      </c>
      <c r="I30" s="308" t="s">
        <v>256</v>
      </c>
      <c r="J30" s="308" t="s">
        <v>256</v>
      </c>
      <c r="K30" s="308" t="s">
        <v>256</v>
      </c>
      <c r="L30" s="308" t="s">
        <v>256</v>
      </c>
      <c r="M30" s="217"/>
      <c r="N30" s="308" t="s">
        <v>256</v>
      </c>
    </row>
    <row r="31" spans="1:14" ht="15" thickBot="1" x14ac:dyDescent="0.35">
      <c r="A31" s="24" t="s">
        <v>7</v>
      </c>
      <c r="B31" s="308" t="s">
        <v>256</v>
      </c>
      <c r="C31" s="308" t="s">
        <v>256</v>
      </c>
      <c r="D31" s="2"/>
      <c r="E31" s="35"/>
      <c r="F31" s="221">
        <f t="shared" si="1"/>
        <v>0</v>
      </c>
      <c r="G31" s="308" t="s">
        <v>256</v>
      </c>
      <c r="H31" s="308" t="s">
        <v>256</v>
      </c>
      <c r="I31" s="308" t="s">
        <v>256</v>
      </c>
      <c r="J31" s="308" t="s">
        <v>256</v>
      </c>
      <c r="K31" s="308" t="s">
        <v>256</v>
      </c>
      <c r="L31" s="308" t="s">
        <v>256</v>
      </c>
      <c r="M31" s="217"/>
      <c r="N31" s="308" t="s">
        <v>256</v>
      </c>
    </row>
    <row r="32" spans="1:14" ht="43.8" thickBot="1" x14ac:dyDescent="0.35">
      <c r="A32" s="25"/>
      <c r="B32" s="178"/>
      <c r="C32" s="32"/>
      <c r="D32" s="16"/>
      <c r="E32" s="27"/>
      <c r="F32" s="233" t="s">
        <v>242</v>
      </c>
      <c r="G32" s="363" t="s">
        <v>238</v>
      </c>
      <c r="H32" s="364"/>
      <c r="I32" s="364"/>
      <c r="J32" s="364"/>
      <c r="K32" s="364"/>
      <c r="L32" s="364"/>
      <c r="M32" s="365"/>
      <c r="N32" s="216" t="s">
        <v>239</v>
      </c>
    </row>
    <row r="33" spans="1:24" ht="57.6" x14ac:dyDescent="0.3">
      <c r="A33" s="28" t="s">
        <v>98</v>
      </c>
      <c r="B33" s="36"/>
      <c r="C33" s="40"/>
      <c r="D33" s="176" t="s">
        <v>193</v>
      </c>
      <c r="E33" s="37"/>
      <c r="F33" s="232" t="s">
        <v>241</v>
      </c>
      <c r="G33" s="215" t="s">
        <v>174</v>
      </c>
      <c r="H33" s="215" t="s">
        <v>172</v>
      </c>
      <c r="I33" s="215" t="s">
        <v>173</v>
      </c>
      <c r="J33" s="215" t="s">
        <v>175</v>
      </c>
      <c r="K33" s="215" t="s">
        <v>237</v>
      </c>
      <c r="L33" s="215" t="s">
        <v>236</v>
      </c>
      <c r="M33" s="215" t="s">
        <v>253</v>
      </c>
      <c r="N33" s="214"/>
    </row>
    <row r="34" spans="1:24" x14ac:dyDescent="0.3">
      <c r="A34" s="22" t="s">
        <v>76</v>
      </c>
      <c r="B34" s="308" t="s">
        <v>256</v>
      </c>
      <c r="C34" s="308" t="s">
        <v>256</v>
      </c>
      <c r="D34" s="2" t="s">
        <v>91</v>
      </c>
      <c r="E34" s="38"/>
      <c r="F34" s="221">
        <f t="shared" ref="F34:F43" si="2">SUM(G34:L34,N34)</f>
        <v>0</v>
      </c>
      <c r="G34" s="308" t="s">
        <v>256</v>
      </c>
      <c r="H34" s="308" t="s">
        <v>256</v>
      </c>
      <c r="I34" s="308" t="s">
        <v>256</v>
      </c>
      <c r="J34" s="308" t="s">
        <v>256</v>
      </c>
      <c r="K34" s="308" t="s">
        <v>256</v>
      </c>
      <c r="L34" s="308" t="s">
        <v>256</v>
      </c>
      <c r="M34" s="217"/>
      <c r="N34" s="308" t="s">
        <v>256</v>
      </c>
    </row>
    <row r="35" spans="1:24" x14ac:dyDescent="0.3">
      <c r="A35" s="23" t="s">
        <v>9</v>
      </c>
      <c r="B35" s="308" t="s">
        <v>256</v>
      </c>
      <c r="C35" s="308" t="s">
        <v>256</v>
      </c>
      <c r="D35" s="2"/>
      <c r="E35" s="38"/>
      <c r="F35" s="221">
        <f t="shared" si="2"/>
        <v>0</v>
      </c>
      <c r="G35" s="308" t="s">
        <v>256</v>
      </c>
      <c r="H35" s="308" t="s">
        <v>256</v>
      </c>
      <c r="I35" s="308" t="s">
        <v>256</v>
      </c>
      <c r="J35" s="308" t="s">
        <v>256</v>
      </c>
      <c r="K35" s="308" t="s">
        <v>256</v>
      </c>
      <c r="L35" s="308" t="s">
        <v>256</v>
      </c>
      <c r="M35" s="217"/>
      <c r="N35" s="308" t="s">
        <v>256</v>
      </c>
    </row>
    <row r="36" spans="1:24" x14ac:dyDescent="0.3">
      <c r="A36" s="23" t="s">
        <v>12</v>
      </c>
      <c r="B36" s="308" t="s">
        <v>256</v>
      </c>
      <c r="C36" s="308" t="s">
        <v>256</v>
      </c>
      <c r="D36" s="2"/>
      <c r="E36" s="38"/>
      <c r="F36" s="221">
        <f t="shared" si="2"/>
        <v>0</v>
      </c>
      <c r="G36" s="308" t="s">
        <v>256</v>
      </c>
      <c r="H36" s="308" t="s">
        <v>256</v>
      </c>
      <c r="I36" s="308" t="s">
        <v>256</v>
      </c>
      <c r="J36" s="308" t="s">
        <v>256</v>
      </c>
      <c r="K36" s="308" t="s">
        <v>256</v>
      </c>
      <c r="L36" s="308" t="s">
        <v>256</v>
      </c>
      <c r="M36" s="217"/>
      <c r="N36" s="308" t="s">
        <v>256</v>
      </c>
    </row>
    <row r="37" spans="1:24" x14ac:dyDescent="0.3">
      <c r="A37" s="22" t="s">
        <v>10</v>
      </c>
      <c r="B37" s="308" t="s">
        <v>256</v>
      </c>
      <c r="C37" s="308" t="s">
        <v>256</v>
      </c>
      <c r="D37" s="2"/>
      <c r="E37" s="38"/>
      <c r="F37" s="221">
        <f t="shared" si="2"/>
        <v>0</v>
      </c>
      <c r="G37" s="308" t="s">
        <v>256</v>
      </c>
      <c r="H37" s="308" t="s">
        <v>256</v>
      </c>
      <c r="I37" s="308" t="s">
        <v>256</v>
      </c>
      <c r="J37" s="308" t="s">
        <v>256</v>
      </c>
      <c r="K37" s="308" t="s">
        <v>256</v>
      </c>
      <c r="L37" s="308" t="s">
        <v>256</v>
      </c>
      <c r="M37" s="217"/>
      <c r="N37" s="308" t="s">
        <v>256</v>
      </c>
    </row>
    <row r="38" spans="1:24" x14ac:dyDescent="0.3">
      <c r="A38" s="22" t="s">
        <v>11</v>
      </c>
      <c r="B38" s="308" t="s">
        <v>256</v>
      </c>
      <c r="C38" s="308" t="s">
        <v>256</v>
      </c>
      <c r="D38" s="2"/>
      <c r="E38" s="38"/>
      <c r="F38" s="221">
        <f t="shared" si="2"/>
        <v>0</v>
      </c>
      <c r="G38" s="308" t="s">
        <v>256</v>
      </c>
      <c r="H38" s="308" t="s">
        <v>256</v>
      </c>
      <c r="I38" s="308" t="s">
        <v>256</v>
      </c>
      <c r="J38" s="308" t="s">
        <v>256</v>
      </c>
      <c r="K38" s="308" t="s">
        <v>256</v>
      </c>
      <c r="L38" s="308" t="s">
        <v>256</v>
      </c>
      <c r="M38" s="217"/>
      <c r="N38" s="308" t="s">
        <v>256</v>
      </c>
    </row>
    <row r="39" spans="1:24" x14ac:dyDescent="0.3">
      <c r="A39" s="22" t="s">
        <v>13</v>
      </c>
      <c r="B39" s="308" t="s">
        <v>256</v>
      </c>
      <c r="C39" s="308" t="s">
        <v>256</v>
      </c>
      <c r="D39" s="2"/>
      <c r="E39" s="38"/>
      <c r="F39" s="221">
        <f t="shared" si="2"/>
        <v>0</v>
      </c>
      <c r="G39" s="308" t="s">
        <v>256</v>
      </c>
      <c r="H39" s="308" t="s">
        <v>256</v>
      </c>
      <c r="I39" s="308" t="s">
        <v>256</v>
      </c>
      <c r="J39" s="308" t="s">
        <v>256</v>
      </c>
      <c r="K39" s="308" t="s">
        <v>256</v>
      </c>
      <c r="L39" s="308" t="s">
        <v>256</v>
      </c>
      <c r="M39" s="217"/>
      <c r="N39" s="308" t="s">
        <v>256</v>
      </c>
    </row>
    <row r="40" spans="1:24" x14ac:dyDescent="0.3">
      <c r="A40" s="49" t="s">
        <v>79</v>
      </c>
      <c r="B40" s="308" t="s">
        <v>256</v>
      </c>
      <c r="C40" s="308" t="s">
        <v>256</v>
      </c>
      <c r="D40" s="2" t="s">
        <v>92</v>
      </c>
      <c r="E40" s="38"/>
      <c r="F40" s="221">
        <f t="shared" si="2"/>
        <v>0</v>
      </c>
      <c r="G40" s="308" t="s">
        <v>256</v>
      </c>
      <c r="H40" s="308" t="s">
        <v>256</v>
      </c>
      <c r="I40" s="308" t="s">
        <v>256</v>
      </c>
      <c r="J40" s="308" t="s">
        <v>256</v>
      </c>
      <c r="K40" s="308" t="s">
        <v>256</v>
      </c>
      <c r="L40" s="308" t="s">
        <v>256</v>
      </c>
      <c r="M40" s="217"/>
      <c r="N40" s="308" t="s">
        <v>256</v>
      </c>
    </row>
    <row r="41" spans="1:24" x14ac:dyDescent="0.3">
      <c r="A41" s="57" t="s">
        <v>7</v>
      </c>
      <c r="B41" s="308" t="s">
        <v>256</v>
      </c>
      <c r="C41" s="308" t="s">
        <v>256</v>
      </c>
      <c r="D41" s="2"/>
      <c r="E41" s="38"/>
      <c r="F41" s="221">
        <f t="shared" si="2"/>
        <v>0</v>
      </c>
      <c r="G41" s="308" t="s">
        <v>256</v>
      </c>
      <c r="H41" s="308" t="s">
        <v>256</v>
      </c>
      <c r="I41" s="308" t="s">
        <v>256</v>
      </c>
      <c r="J41" s="308" t="s">
        <v>256</v>
      </c>
      <c r="K41" s="308" t="s">
        <v>256</v>
      </c>
      <c r="L41" s="308" t="s">
        <v>256</v>
      </c>
      <c r="M41" s="217"/>
      <c r="N41" s="308" t="s">
        <v>256</v>
      </c>
    </row>
    <row r="42" spans="1:24" ht="15" thickBot="1" x14ac:dyDescent="0.35">
      <c r="A42" s="58"/>
      <c r="B42" s="285"/>
      <c r="C42" s="286"/>
      <c r="D42" s="16"/>
      <c r="E42" s="59"/>
      <c r="F42" s="59"/>
      <c r="G42" s="287"/>
      <c r="H42" s="287"/>
      <c r="I42" s="287"/>
      <c r="J42" s="287"/>
      <c r="K42" s="287"/>
      <c r="L42" s="287"/>
      <c r="M42" s="59"/>
      <c r="N42" s="284"/>
    </row>
    <row r="43" spans="1:24" ht="15" thickBot="1" x14ac:dyDescent="0.35">
      <c r="A43" s="18" t="s">
        <v>94</v>
      </c>
      <c r="B43" s="308" t="s">
        <v>256</v>
      </c>
      <c r="C43" s="308" t="s">
        <v>256</v>
      </c>
      <c r="D43" s="34" t="s">
        <v>93</v>
      </c>
      <c r="E43" s="50"/>
      <c r="F43" s="226">
        <f t="shared" si="2"/>
        <v>0</v>
      </c>
      <c r="G43" s="308" t="s">
        <v>256</v>
      </c>
      <c r="H43" s="308" t="s">
        <v>256</v>
      </c>
      <c r="I43" s="308" t="s">
        <v>256</v>
      </c>
      <c r="J43" s="308" t="s">
        <v>256</v>
      </c>
      <c r="K43" s="308" t="s">
        <v>256</v>
      </c>
      <c r="L43" s="308" t="s">
        <v>256</v>
      </c>
      <c r="M43" s="227"/>
      <c r="N43" s="308" t="s">
        <v>256</v>
      </c>
    </row>
    <row r="44" spans="1:24" s="2" customFormat="1" ht="43.8" thickBot="1" x14ac:dyDescent="0.35">
      <c r="A44" s="30"/>
      <c r="B44" s="179"/>
      <c r="C44" s="121"/>
      <c r="D44" s="32"/>
      <c r="E44" s="222"/>
      <c r="F44" s="233" t="s">
        <v>242</v>
      </c>
      <c r="G44" s="363" t="s">
        <v>238</v>
      </c>
      <c r="H44" s="364"/>
      <c r="I44" s="364"/>
      <c r="J44" s="364"/>
      <c r="K44" s="364"/>
      <c r="L44" s="364"/>
      <c r="M44" s="365"/>
      <c r="N44" s="228" t="s">
        <v>239</v>
      </c>
      <c r="O44"/>
      <c r="P44"/>
      <c r="Q44"/>
      <c r="R44"/>
      <c r="S44"/>
      <c r="T44"/>
      <c r="U44"/>
      <c r="V44"/>
      <c r="W44"/>
      <c r="X44"/>
    </row>
    <row r="45" spans="1:24" ht="57.6" x14ac:dyDescent="0.3">
      <c r="A45" s="28" t="s">
        <v>95</v>
      </c>
      <c r="B45" s="36"/>
      <c r="C45" s="40"/>
      <c r="D45" s="40"/>
      <c r="E45" s="223"/>
      <c r="F45" s="232" t="s">
        <v>241</v>
      </c>
      <c r="G45" s="215" t="s">
        <v>174</v>
      </c>
      <c r="H45" s="215" t="s">
        <v>172</v>
      </c>
      <c r="I45" s="215" t="s">
        <v>173</v>
      </c>
      <c r="J45" s="215" t="s">
        <v>175</v>
      </c>
      <c r="K45" s="215" t="s">
        <v>237</v>
      </c>
      <c r="L45" s="215" t="s">
        <v>236</v>
      </c>
      <c r="M45" s="215" t="s">
        <v>253</v>
      </c>
      <c r="N45" s="229"/>
    </row>
    <row r="46" spans="1:24" ht="28.8" x14ac:dyDescent="0.3">
      <c r="A46" s="21" t="s">
        <v>17</v>
      </c>
      <c r="B46" s="308" t="s">
        <v>256</v>
      </c>
      <c r="C46" s="308" t="s">
        <v>256</v>
      </c>
      <c r="D46" s="10" t="s">
        <v>62</v>
      </c>
      <c r="E46" s="224"/>
      <c r="F46" s="221">
        <f>SUM(G46:L46,N46)</f>
        <v>0</v>
      </c>
      <c r="G46" s="308" t="s">
        <v>256</v>
      </c>
      <c r="H46" s="308" t="s">
        <v>256</v>
      </c>
      <c r="I46" s="308" t="s">
        <v>256</v>
      </c>
      <c r="J46" s="308" t="s">
        <v>256</v>
      </c>
      <c r="K46" s="308" t="s">
        <v>256</v>
      </c>
      <c r="L46" s="308" t="s">
        <v>256</v>
      </c>
      <c r="M46" s="280"/>
      <c r="N46" s="308" t="s">
        <v>256</v>
      </c>
    </row>
    <row r="47" spans="1:24" x14ac:dyDescent="0.3">
      <c r="A47" s="21" t="s">
        <v>18</v>
      </c>
      <c r="B47" s="308" t="s">
        <v>256</v>
      </c>
      <c r="C47" s="308" t="s">
        <v>256</v>
      </c>
      <c r="D47" s="10" t="s">
        <v>23</v>
      </c>
      <c r="E47" s="224"/>
      <c r="F47" s="221">
        <f t="shared" ref="F47:F51" si="3">SUM(G47:L47,N47)</f>
        <v>0</v>
      </c>
      <c r="G47" s="308" t="s">
        <v>256</v>
      </c>
      <c r="H47" s="308" t="s">
        <v>256</v>
      </c>
      <c r="I47" s="308" t="s">
        <v>256</v>
      </c>
      <c r="J47" s="308" t="s">
        <v>256</v>
      </c>
      <c r="K47" s="308" t="s">
        <v>256</v>
      </c>
      <c r="L47" s="308" t="s">
        <v>256</v>
      </c>
      <c r="M47" s="280"/>
      <c r="N47" s="308" t="s">
        <v>256</v>
      </c>
    </row>
    <row r="48" spans="1:24" ht="57.6" x14ac:dyDescent="0.3">
      <c r="A48" s="21" t="s">
        <v>25</v>
      </c>
      <c r="B48" s="308" t="s">
        <v>256</v>
      </c>
      <c r="C48" s="308" t="s">
        <v>256</v>
      </c>
      <c r="D48" s="10" t="s">
        <v>27</v>
      </c>
      <c r="E48" s="224"/>
      <c r="F48" s="221">
        <f t="shared" si="3"/>
        <v>0</v>
      </c>
      <c r="G48" s="308" t="s">
        <v>256</v>
      </c>
      <c r="H48" s="308" t="s">
        <v>256</v>
      </c>
      <c r="I48" s="308" t="s">
        <v>256</v>
      </c>
      <c r="J48" s="308" t="s">
        <v>256</v>
      </c>
      <c r="K48" s="308" t="s">
        <v>256</v>
      </c>
      <c r="L48" s="308" t="s">
        <v>256</v>
      </c>
      <c r="M48" s="280"/>
      <c r="N48" s="308" t="s">
        <v>256</v>
      </c>
    </row>
    <row r="49" spans="1:14" x14ac:dyDescent="0.3">
      <c r="A49" s="21" t="s">
        <v>19</v>
      </c>
      <c r="B49" s="308" t="s">
        <v>256</v>
      </c>
      <c r="C49" s="308" t="s">
        <v>256</v>
      </c>
      <c r="D49" s="10" t="s">
        <v>22</v>
      </c>
      <c r="E49" s="224"/>
      <c r="F49" s="221">
        <f t="shared" si="3"/>
        <v>0</v>
      </c>
      <c r="G49" s="308" t="s">
        <v>256</v>
      </c>
      <c r="H49" s="308" t="s">
        <v>256</v>
      </c>
      <c r="I49" s="308" t="s">
        <v>256</v>
      </c>
      <c r="J49" s="308" t="s">
        <v>256</v>
      </c>
      <c r="K49" s="308" t="s">
        <v>256</v>
      </c>
      <c r="L49" s="308" t="s">
        <v>256</v>
      </c>
      <c r="M49" s="280"/>
      <c r="N49" s="308" t="s">
        <v>256</v>
      </c>
    </row>
    <row r="50" spans="1:14" x14ac:dyDescent="0.3">
      <c r="A50" s="21" t="s">
        <v>20</v>
      </c>
      <c r="B50" s="308" t="s">
        <v>256</v>
      </c>
      <c r="C50" s="308" t="s">
        <v>256</v>
      </c>
      <c r="D50" s="2"/>
      <c r="E50" s="224"/>
      <c r="F50" s="221">
        <f t="shared" si="3"/>
        <v>0</v>
      </c>
      <c r="G50" s="308" t="s">
        <v>256</v>
      </c>
      <c r="H50" s="308" t="s">
        <v>256</v>
      </c>
      <c r="I50" s="308" t="s">
        <v>256</v>
      </c>
      <c r="J50" s="308" t="s">
        <v>256</v>
      </c>
      <c r="K50" s="308" t="s">
        <v>256</v>
      </c>
      <c r="L50" s="308" t="s">
        <v>256</v>
      </c>
      <c r="M50" s="280"/>
      <c r="N50" s="308" t="s">
        <v>256</v>
      </c>
    </row>
    <row r="51" spans="1:14" x14ac:dyDescent="0.3">
      <c r="A51" s="21" t="s">
        <v>7</v>
      </c>
      <c r="B51" s="308" t="s">
        <v>256</v>
      </c>
      <c r="C51" s="308" t="s">
        <v>256</v>
      </c>
      <c r="D51" s="2"/>
      <c r="E51" s="224"/>
      <c r="F51" s="221">
        <f t="shared" si="3"/>
        <v>0</v>
      </c>
      <c r="G51" s="308" t="s">
        <v>256</v>
      </c>
      <c r="H51" s="308" t="s">
        <v>256</v>
      </c>
      <c r="I51" s="308" t="s">
        <v>256</v>
      </c>
      <c r="J51" s="308" t="s">
        <v>256</v>
      </c>
      <c r="K51" s="308" t="s">
        <v>256</v>
      </c>
      <c r="L51" s="308" t="s">
        <v>256</v>
      </c>
      <c r="M51" s="280"/>
      <c r="N51" s="308" t="s">
        <v>256</v>
      </c>
    </row>
    <row r="52" spans="1:14" ht="15" thickBot="1" x14ac:dyDescent="0.35">
      <c r="A52" s="39"/>
      <c r="B52" s="288"/>
      <c r="C52" s="289"/>
      <c r="D52" s="32"/>
      <c r="E52" s="225"/>
      <c r="F52" s="230"/>
      <c r="G52" s="32"/>
      <c r="H52" s="32"/>
      <c r="I52" s="32"/>
      <c r="J52" s="32"/>
      <c r="K52" s="32"/>
      <c r="L52" s="32"/>
      <c r="M52" s="32"/>
      <c r="N52" s="231"/>
    </row>
    <row r="53" spans="1:14" ht="72" x14ac:dyDescent="0.3">
      <c r="A53" s="219" t="s">
        <v>96</v>
      </c>
      <c r="B53" s="290"/>
      <c r="C53" s="291"/>
      <c r="D53" s="220" t="s">
        <v>209</v>
      </c>
      <c r="E53" s="192" t="s">
        <v>210</v>
      </c>
    </row>
    <row r="54" spans="1:14" ht="28.8" x14ac:dyDescent="0.3">
      <c r="A54" s="21" t="s">
        <v>30</v>
      </c>
      <c r="B54" s="308" t="s">
        <v>256</v>
      </c>
      <c r="C54" s="308" t="s">
        <v>256</v>
      </c>
      <c r="D54" s="10" t="s">
        <v>24</v>
      </c>
      <c r="E54" s="279"/>
    </row>
    <row r="55" spans="1:14" x14ac:dyDescent="0.3">
      <c r="A55" s="21" t="s">
        <v>74</v>
      </c>
      <c r="B55" s="308" t="s">
        <v>256</v>
      </c>
      <c r="C55" s="308" t="s">
        <v>256</v>
      </c>
      <c r="D55" s="2"/>
      <c r="E55" s="279"/>
    </row>
    <row r="56" spans="1:14" ht="28.8" x14ac:dyDescent="0.3">
      <c r="A56" s="21" t="s">
        <v>31</v>
      </c>
      <c r="B56" s="308" t="s">
        <v>256</v>
      </c>
      <c r="C56" s="308" t="s">
        <v>256</v>
      </c>
      <c r="D56" s="10" t="s">
        <v>26</v>
      </c>
      <c r="E56" s="279"/>
    </row>
    <row r="57" spans="1:14" x14ac:dyDescent="0.3">
      <c r="A57" s="21" t="s">
        <v>32</v>
      </c>
      <c r="B57" s="308" t="s">
        <v>256</v>
      </c>
      <c r="C57" s="308" t="s">
        <v>256</v>
      </c>
      <c r="D57" s="10" t="s">
        <v>63</v>
      </c>
      <c r="E57" s="279"/>
    </row>
    <row r="58" spans="1:14" ht="28.8" x14ac:dyDescent="0.3">
      <c r="A58" s="41" t="s">
        <v>33</v>
      </c>
      <c r="B58" s="308" t="s">
        <v>256</v>
      </c>
      <c r="C58" s="308" t="s">
        <v>256</v>
      </c>
      <c r="D58" s="10" t="s">
        <v>28</v>
      </c>
      <c r="E58" s="279"/>
    </row>
    <row r="59" spans="1:14" ht="28.8" x14ac:dyDescent="0.3">
      <c r="A59" s="21" t="s">
        <v>34</v>
      </c>
      <c r="B59" s="308" t="s">
        <v>256</v>
      </c>
      <c r="C59" s="308" t="s">
        <v>256</v>
      </c>
      <c r="D59" s="10" t="s">
        <v>64</v>
      </c>
      <c r="E59" s="279"/>
    </row>
    <row r="60" spans="1:14" x14ac:dyDescent="0.3">
      <c r="A60" s="21" t="s">
        <v>35</v>
      </c>
      <c r="B60" s="308" t="s">
        <v>256</v>
      </c>
      <c r="C60" s="308" t="s">
        <v>256</v>
      </c>
      <c r="D60" s="10"/>
      <c r="E60" s="279"/>
    </row>
    <row r="61" spans="1:14" x14ac:dyDescent="0.3">
      <c r="A61" s="21" t="s">
        <v>36</v>
      </c>
      <c r="B61" s="308" t="s">
        <v>256</v>
      </c>
      <c r="C61" s="308" t="s">
        <v>256</v>
      </c>
      <c r="D61" s="10"/>
      <c r="E61" s="279"/>
    </row>
    <row r="62" spans="1:14" x14ac:dyDescent="0.3">
      <c r="A62" s="21" t="s">
        <v>37</v>
      </c>
      <c r="B62" s="308" t="s">
        <v>256</v>
      </c>
      <c r="C62" s="308" t="s">
        <v>256</v>
      </c>
      <c r="D62" s="10" t="s">
        <v>6</v>
      </c>
      <c r="E62" s="279"/>
    </row>
    <row r="63" spans="1:14" x14ac:dyDescent="0.3">
      <c r="A63" s="21" t="s">
        <v>68</v>
      </c>
      <c r="B63" s="308" t="s">
        <v>256</v>
      </c>
      <c r="C63" s="308" t="s">
        <v>256</v>
      </c>
      <c r="D63" s="10" t="s">
        <v>29</v>
      </c>
      <c r="E63" s="279"/>
    </row>
    <row r="64" spans="1:14" x14ac:dyDescent="0.3">
      <c r="A64" s="62" t="s">
        <v>7</v>
      </c>
      <c r="B64" s="308" t="s">
        <v>256</v>
      </c>
      <c r="C64" s="308" t="s">
        <v>256</v>
      </c>
      <c r="D64" s="10"/>
      <c r="E64" s="279"/>
    </row>
    <row r="65" spans="1:5" ht="15" thickBot="1" x14ac:dyDescent="0.35">
      <c r="A65" s="6"/>
      <c r="B65" s="288"/>
      <c r="C65" s="289"/>
      <c r="D65" s="16"/>
      <c r="E65" s="279"/>
    </row>
    <row r="66" spans="1:5" ht="28.8" x14ac:dyDescent="0.3">
      <c r="A66" s="28" t="s">
        <v>97</v>
      </c>
      <c r="B66" s="290"/>
      <c r="C66" s="291"/>
      <c r="D66" s="176" t="s">
        <v>38</v>
      </c>
      <c r="E66" s="279"/>
    </row>
    <row r="67" spans="1:5" x14ac:dyDescent="0.3">
      <c r="A67" s="48" t="s">
        <v>1</v>
      </c>
      <c r="B67" s="308" t="s">
        <v>256</v>
      </c>
      <c r="C67" s="308" t="s">
        <v>256</v>
      </c>
      <c r="D67" s="2"/>
      <c r="E67" s="279"/>
    </row>
    <row r="68" spans="1:5" x14ac:dyDescent="0.3">
      <c r="A68" s="48" t="s">
        <v>40</v>
      </c>
      <c r="B68" s="308" t="s">
        <v>256</v>
      </c>
      <c r="C68" s="308" t="s">
        <v>256</v>
      </c>
      <c r="D68" s="2"/>
      <c r="E68" s="279"/>
    </row>
    <row r="69" spans="1:5" x14ac:dyDescent="0.3">
      <c r="A69" s="48" t="s">
        <v>41</v>
      </c>
      <c r="B69" s="308" t="s">
        <v>256</v>
      </c>
      <c r="C69" s="308" t="s">
        <v>256</v>
      </c>
      <c r="D69" s="2"/>
      <c r="E69" s="279"/>
    </row>
    <row r="70" spans="1:5" ht="43.2" x14ac:dyDescent="0.3">
      <c r="A70" s="48" t="s">
        <v>42</v>
      </c>
      <c r="B70" s="308" t="s">
        <v>256</v>
      </c>
      <c r="C70" s="308" t="s">
        <v>256</v>
      </c>
      <c r="D70" s="10" t="s">
        <v>39</v>
      </c>
      <c r="E70" s="279"/>
    </row>
    <row r="71" spans="1:5" x14ac:dyDescent="0.3">
      <c r="A71" s="48" t="s">
        <v>43</v>
      </c>
      <c r="B71" s="308" t="s">
        <v>256</v>
      </c>
      <c r="C71" s="308" t="s">
        <v>256</v>
      </c>
      <c r="D71" s="2"/>
      <c r="E71" s="279"/>
    </row>
    <row r="72" spans="1:5" x14ac:dyDescent="0.3">
      <c r="A72" s="48" t="s">
        <v>44</v>
      </c>
      <c r="B72" s="308" t="s">
        <v>256</v>
      </c>
      <c r="C72" s="308" t="s">
        <v>256</v>
      </c>
      <c r="D72" s="2"/>
      <c r="E72" s="279"/>
    </row>
    <row r="73" spans="1:5" x14ac:dyDescent="0.3">
      <c r="A73" s="48" t="s">
        <v>7</v>
      </c>
      <c r="B73" s="308" t="s">
        <v>256</v>
      </c>
      <c r="C73" s="308" t="s">
        <v>256</v>
      </c>
      <c r="D73" s="2"/>
      <c r="E73" s="279"/>
    </row>
    <row r="74" spans="1:5" ht="15" thickBot="1" x14ac:dyDescent="0.35">
      <c r="A74" s="6"/>
      <c r="B74" s="288"/>
      <c r="C74" s="289"/>
      <c r="D74" s="16"/>
      <c r="E74" s="279"/>
    </row>
    <row r="76" spans="1:5" hidden="1" x14ac:dyDescent="0.3">
      <c r="B76" s="180">
        <f>SUM(B8:B75)</f>
        <v>0</v>
      </c>
      <c r="C76" s="90">
        <f>SUM(C8:C75)</f>
        <v>0</v>
      </c>
    </row>
    <row r="78" spans="1:5" hidden="1" x14ac:dyDescent="0.3">
      <c r="C78" s="89">
        <f>SUM(B76:C76)</f>
        <v>0</v>
      </c>
    </row>
  </sheetData>
  <mergeCells count="8">
    <mergeCell ref="B3:E3"/>
    <mergeCell ref="B2:E2"/>
    <mergeCell ref="G44:M44"/>
    <mergeCell ref="G6:M6"/>
    <mergeCell ref="G19:M19"/>
    <mergeCell ref="G32:M32"/>
    <mergeCell ref="B4:E4"/>
    <mergeCell ref="B5:E5"/>
  </mergeCells>
  <phoneticPr fontId="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13"/>
  <sheetViews>
    <sheetView workbookViewId="0">
      <selection activeCell="I12" sqref="I12"/>
    </sheetView>
  </sheetViews>
  <sheetFormatPr baseColWidth="10" defaultColWidth="8.6640625" defaultRowHeight="14.4" x14ac:dyDescent="0.3"/>
  <cols>
    <col min="1" max="1" width="63.5546875" customWidth="1"/>
    <col min="2" max="2" width="27.6640625" customWidth="1"/>
    <col min="3" max="3" width="19" customWidth="1"/>
    <col min="4" max="4" width="41.5546875" customWidth="1"/>
  </cols>
  <sheetData>
    <row r="1" spans="1:4" ht="18.600000000000001" thickBot="1" x14ac:dyDescent="0.35">
      <c r="A1" s="33" t="s">
        <v>105</v>
      </c>
      <c r="B1" s="33"/>
      <c r="C1" s="33"/>
    </row>
    <row r="2" spans="1:4" x14ac:dyDescent="0.3">
      <c r="A2" s="28" t="s">
        <v>16</v>
      </c>
      <c r="B2" s="368" t="s">
        <v>184</v>
      </c>
      <c r="C2" s="368"/>
      <c r="D2" s="369"/>
    </row>
    <row r="3" spans="1:4" ht="36.6" customHeight="1" thickBot="1" x14ac:dyDescent="0.35">
      <c r="A3" s="29" t="s">
        <v>48</v>
      </c>
      <c r="B3" s="370" t="s">
        <v>246</v>
      </c>
      <c r="C3" s="371"/>
      <c r="D3" s="372"/>
    </row>
    <row r="4" spans="1:4" ht="147" customHeight="1" thickBot="1" x14ac:dyDescent="0.35">
      <c r="A4" s="109" t="s">
        <v>245</v>
      </c>
      <c r="B4" s="349" t="s">
        <v>244</v>
      </c>
      <c r="C4" s="317"/>
      <c r="D4" s="350"/>
    </row>
    <row r="5" spans="1:4" ht="28.5" customHeight="1" x14ac:dyDescent="0.3">
      <c r="A5" s="20" t="s">
        <v>50</v>
      </c>
      <c r="B5" s="272" t="s">
        <v>2</v>
      </c>
      <c r="C5" s="26" t="s">
        <v>0</v>
      </c>
      <c r="D5" s="7" t="s">
        <v>21</v>
      </c>
    </row>
    <row r="6" spans="1:4" x14ac:dyDescent="0.3">
      <c r="A6" s="3" t="s">
        <v>51</v>
      </c>
      <c r="B6" s="266" t="s">
        <v>256</v>
      </c>
      <c r="C6" s="34" t="s">
        <v>49</v>
      </c>
      <c r="D6" s="50"/>
    </row>
    <row r="7" spans="1:4" ht="28.8" x14ac:dyDescent="0.3">
      <c r="A7" s="78" t="s">
        <v>243</v>
      </c>
      <c r="B7" s="266" t="s">
        <v>256</v>
      </c>
      <c r="C7" s="2"/>
      <c r="D7" s="38"/>
    </row>
    <row r="8" spans="1:4" x14ac:dyDescent="0.3">
      <c r="A8" s="5" t="s">
        <v>3</v>
      </c>
      <c r="B8" s="266" t="s">
        <v>256</v>
      </c>
      <c r="C8" s="2"/>
      <c r="D8" s="38"/>
    </row>
    <row r="9" spans="1:4" x14ac:dyDescent="0.3">
      <c r="A9" s="5" t="s">
        <v>4</v>
      </c>
      <c r="B9" s="266" t="s">
        <v>256</v>
      </c>
      <c r="C9" s="2"/>
      <c r="D9" s="38"/>
    </row>
    <row r="10" spans="1:4" x14ac:dyDescent="0.3">
      <c r="A10" s="256" t="s">
        <v>254</v>
      </c>
      <c r="B10" s="266" t="s">
        <v>256</v>
      </c>
      <c r="C10" s="254"/>
      <c r="D10" s="255"/>
    </row>
    <row r="11" spans="1:4" ht="15" thickBot="1" x14ac:dyDescent="0.35">
      <c r="A11" s="6" t="s">
        <v>255</v>
      </c>
      <c r="B11" s="266" t="s">
        <v>256</v>
      </c>
      <c r="C11" s="234"/>
      <c r="D11" s="43"/>
    </row>
    <row r="13" spans="1:4" hidden="1" x14ac:dyDescent="0.3">
      <c r="B13" s="90">
        <f>SUM(B6:B12)</f>
        <v>0</v>
      </c>
    </row>
  </sheetData>
  <mergeCells count="3">
    <mergeCell ref="B2:D2"/>
    <mergeCell ref="B3:D3"/>
    <mergeCell ref="B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N1785"/>
  <sheetViews>
    <sheetView zoomScaleNormal="100" workbookViewId="0">
      <selection activeCell="H74" sqref="H74"/>
    </sheetView>
  </sheetViews>
  <sheetFormatPr baseColWidth="10" defaultColWidth="10.6640625" defaultRowHeight="14.4" x14ac:dyDescent="0.3"/>
  <cols>
    <col min="2" max="2" width="108.44140625" customWidth="1"/>
    <col min="3" max="3" width="11.5546875" style="86"/>
    <col min="4" max="4" width="11.44140625"/>
  </cols>
  <sheetData>
    <row r="1" spans="1:5" x14ac:dyDescent="0.3">
      <c r="A1" s="87" t="s">
        <v>123</v>
      </c>
      <c r="B1" s="87" t="s">
        <v>122</v>
      </c>
      <c r="C1" s="88" t="s">
        <v>121</v>
      </c>
      <c r="D1" t="s">
        <v>263</v>
      </c>
      <c r="E1" t="s">
        <v>407</v>
      </c>
    </row>
    <row r="2" spans="1:5" x14ac:dyDescent="0.3">
      <c r="A2" t="str">
        <f>'Identificatie &amp; Parameters'!B2</f>
        <v>NB</v>
      </c>
      <c r="B2" t="s">
        <v>257</v>
      </c>
      <c r="C2" s="86" t="str">
        <f>'Identificatie &amp; Parameters'!B7</f>
        <v>NB</v>
      </c>
      <c r="D2" t="s">
        <v>264</v>
      </c>
      <c r="E2" t="s">
        <v>256</v>
      </c>
    </row>
    <row r="3" spans="1:5" x14ac:dyDescent="0.3">
      <c r="A3" t="str">
        <f>+A2</f>
        <v>NB</v>
      </c>
      <c r="B3" t="s">
        <v>258</v>
      </c>
      <c r="C3" s="86" t="str">
        <f>'Identificatie &amp; Parameters'!B8</f>
        <v>NB</v>
      </c>
      <c r="D3" t="s">
        <v>264</v>
      </c>
      <c r="E3" s="306" t="s">
        <v>256</v>
      </c>
    </row>
    <row r="4" spans="1:5" x14ac:dyDescent="0.3">
      <c r="A4" s="168" t="str">
        <f t="shared" ref="A4:A91" si="0">+A3</f>
        <v>NB</v>
      </c>
      <c r="B4" s="168" t="s">
        <v>259</v>
      </c>
      <c r="C4" s="236">
        <f>'Identificatie &amp; Parameters'!B11</f>
        <v>0</v>
      </c>
      <c r="D4" t="s">
        <v>264</v>
      </c>
      <c r="E4" s="306" t="s">
        <v>256</v>
      </c>
    </row>
    <row r="5" spans="1:5" x14ac:dyDescent="0.3">
      <c r="A5" s="168" t="str">
        <f t="shared" si="0"/>
        <v>NB</v>
      </c>
      <c r="B5" s="168" t="s">
        <v>260</v>
      </c>
      <c r="C5" s="236">
        <f>'Identificatie &amp; Parameters'!B12</f>
        <v>0</v>
      </c>
      <c r="D5" t="s">
        <v>264</v>
      </c>
      <c r="E5" s="306" t="s">
        <v>256</v>
      </c>
    </row>
    <row r="6" spans="1:5" x14ac:dyDescent="0.3">
      <c r="A6" t="str">
        <f t="shared" si="0"/>
        <v>NB</v>
      </c>
      <c r="B6" t="s">
        <v>261</v>
      </c>
      <c r="C6" s="86" t="str">
        <f>'Identificatie &amp; Parameters'!B15</f>
        <v>NB</v>
      </c>
      <c r="D6" t="s">
        <v>264</v>
      </c>
      <c r="E6" s="306" t="s">
        <v>256</v>
      </c>
    </row>
    <row r="7" spans="1:5" x14ac:dyDescent="0.3">
      <c r="A7" t="str">
        <f t="shared" si="0"/>
        <v>NB</v>
      </c>
      <c r="B7" t="s">
        <v>262</v>
      </c>
      <c r="C7" s="86" t="str">
        <f>'Identificatie &amp; Parameters'!B16</f>
        <v>NB</v>
      </c>
      <c r="D7" t="s">
        <v>264</v>
      </c>
      <c r="E7" s="306" t="s">
        <v>256</v>
      </c>
    </row>
    <row r="8" spans="1:5" x14ac:dyDescent="0.3">
      <c r="A8" t="str">
        <f t="shared" si="0"/>
        <v>NB</v>
      </c>
      <c r="B8" t="s">
        <v>269</v>
      </c>
      <c r="C8" s="86" t="str">
        <f>'1. Infrastructuur'!B6</f>
        <v>NB</v>
      </c>
      <c r="D8" t="s">
        <v>265</v>
      </c>
      <c r="E8" t="s">
        <v>406</v>
      </c>
    </row>
    <row r="9" spans="1:5" x14ac:dyDescent="0.3">
      <c r="A9" s="168" t="str">
        <f t="shared" si="0"/>
        <v>NB</v>
      </c>
      <c r="B9" s="168" t="s">
        <v>270</v>
      </c>
      <c r="C9" s="168">
        <f>'1. Infrastructuur'!C6</f>
        <v>0</v>
      </c>
      <c r="D9" t="s">
        <v>265</v>
      </c>
      <c r="E9" s="306" t="s">
        <v>406</v>
      </c>
    </row>
    <row r="10" spans="1:5" x14ac:dyDescent="0.3">
      <c r="A10" t="str">
        <f t="shared" si="0"/>
        <v>NB</v>
      </c>
      <c r="B10" t="s">
        <v>271</v>
      </c>
      <c r="C10" s="86" t="str">
        <f>'1. Infrastructuur'!D6</f>
        <v>NB</v>
      </c>
      <c r="D10" t="s">
        <v>265</v>
      </c>
      <c r="E10" s="306" t="s">
        <v>406</v>
      </c>
    </row>
    <row r="11" spans="1:5" x14ac:dyDescent="0.3">
      <c r="A11" t="str">
        <f t="shared" si="0"/>
        <v>NB</v>
      </c>
      <c r="B11" t="s">
        <v>269</v>
      </c>
      <c r="C11" s="86" t="str">
        <f>'1. Infrastructuur'!B8</f>
        <v>NB</v>
      </c>
      <c r="D11" t="s">
        <v>265</v>
      </c>
      <c r="E11" s="306" t="s">
        <v>406</v>
      </c>
    </row>
    <row r="12" spans="1:5" x14ac:dyDescent="0.3">
      <c r="A12" s="168" t="str">
        <f t="shared" si="0"/>
        <v>NB</v>
      </c>
      <c r="B12" s="168" t="s">
        <v>270</v>
      </c>
      <c r="C12" s="168">
        <f>'1. Infrastructuur'!C8</f>
        <v>0</v>
      </c>
      <c r="D12" t="s">
        <v>265</v>
      </c>
      <c r="E12" s="306" t="s">
        <v>406</v>
      </c>
    </row>
    <row r="13" spans="1:5" x14ac:dyDescent="0.3">
      <c r="A13" t="str">
        <f t="shared" si="0"/>
        <v>NB</v>
      </c>
      <c r="B13" t="s">
        <v>271</v>
      </c>
      <c r="C13" s="86" t="str">
        <f>'1. Infrastructuur'!D8</f>
        <v>NB</v>
      </c>
      <c r="D13" t="s">
        <v>265</v>
      </c>
      <c r="E13" s="306" t="s">
        <v>406</v>
      </c>
    </row>
    <row r="14" spans="1:5" x14ac:dyDescent="0.3">
      <c r="A14" t="str">
        <f t="shared" si="0"/>
        <v>NB</v>
      </c>
      <c r="B14" t="s">
        <v>269</v>
      </c>
      <c r="C14" s="86" t="str">
        <f>'1. Infrastructuur'!B10</f>
        <v>NB</v>
      </c>
      <c r="D14" t="s">
        <v>265</v>
      </c>
      <c r="E14" s="306" t="s">
        <v>406</v>
      </c>
    </row>
    <row r="15" spans="1:5" x14ac:dyDescent="0.3">
      <c r="A15" s="168" t="str">
        <f t="shared" si="0"/>
        <v>NB</v>
      </c>
      <c r="B15" s="168" t="s">
        <v>272</v>
      </c>
      <c r="C15" s="168">
        <f>'1. Infrastructuur'!C10</f>
        <v>0</v>
      </c>
      <c r="D15" t="s">
        <v>265</v>
      </c>
      <c r="E15" s="306" t="s">
        <v>406</v>
      </c>
    </row>
    <row r="16" spans="1:5" x14ac:dyDescent="0.3">
      <c r="A16" t="str">
        <f t="shared" si="0"/>
        <v>NB</v>
      </c>
      <c r="B16" t="s">
        <v>271</v>
      </c>
      <c r="C16" s="86" t="str">
        <f>'1. Infrastructuur'!D10</f>
        <v>NB</v>
      </c>
      <c r="D16" t="s">
        <v>265</v>
      </c>
      <c r="E16" s="306" t="s">
        <v>406</v>
      </c>
    </row>
    <row r="17" spans="1:5" x14ac:dyDescent="0.3">
      <c r="A17" t="str">
        <f t="shared" si="0"/>
        <v>NB</v>
      </c>
      <c r="B17" t="s">
        <v>269</v>
      </c>
      <c r="C17" s="86" t="str">
        <f>'1. Infrastructuur'!B11</f>
        <v>NB</v>
      </c>
      <c r="D17" t="s">
        <v>265</v>
      </c>
      <c r="E17" s="306" t="s">
        <v>406</v>
      </c>
    </row>
    <row r="18" spans="1:5" x14ac:dyDescent="0.3">
      <c r="A18" s="168" t="str">
        <f t="shared" si="0"/>
        <v>NB</v>
      </c>
      <c r="B18" s="168" t="s">
        <v>272</v>
      </c>
      <c r="C18" s="168">
        <f>'1. Infrastructuur'!C11</f>
        <v>0</v>
      </c>
      <c r="D18" t="s">
        <v>265</v>
      </c>
      <c r="E18" s="306" t="s">
        <v>406</v>
      </c>
    </row>
    <row r="19" spans="1:5" x14ac:dyDescent="0.3">
      <c r="A19" t="str">
        <f t="shared" si="0"/>
        <v>NB</v>
      </c>
      <c r="B19" t="s">
        <v>271</v>
      </c>
      <c r="C19" s="86" t="str">
        <f>'1. Infrastructuur'!D11</f>
        <v>NB</v>
      </c>
      <c r="D19" t="s">
        <v>265</v>
      </c>
      <c r="E19" s="306" t="s">
        <v>406</v>
      </c>
    </row>
    <row r="20" spans="1:5" x14ac:dyDescent="0.3">
      <c r="A20" t="str">
        <f t="shared" si="0"/>
        <v>NB</v>
      </c>
      <c r="B20" t="s">
        <v>269</v>
      </c>
      <c r="C20" s="86" t="str">
        <f>'1. Infrastructuur'!B12</f>
        <v>NB</v>
      </c>
      <c r="D20" t="s">
        <v>265</v>
      </c>
      <c r="E20" s="306" t="s">
        <v>406</v>
      </c>
    </row>
    <row r="21" spans="1:5" x14ac:dyDescent="0.3">
      <c r="A21" s="168" t="str">
        <f t="shared" si="0"/>
        <v>NB</v>
      </c>
      <c r="B21" s="168" t="s">
        <v>272</v>
      </c>
      <c r="C21" s="168">
        <f>'1. Infrastructuur'!C12</f>
        <v>0</v>
      </c>
      <c r="D21" t="s">
        <v>265</v>
      </c>
      <c r="E21" s="306" t="s">
        <v>406</v>
      </c>
    </row>
    <row r="22" spans="1:5" x14ac:dyDescent="0.3">
      <c r="A22" t="str">
        <f t="shared" si="0"/>
        <v>NB</v>
      </c>
      <c r="B22" t="s">
        <v>271</v>
      </c>
      <c r="C22" s="86" t="str">
        <f>'1. Infrastructuur'!D12</f>
        <v>NB</v>
      </c>
      <c r="D22" t="s">
        <v>265</v>
      </c>
      <c r="E22" s="306" t="s">
        <v>406</v>
      </c>
    </row>
    <row r="23" spans="1:5" x14ac:dyDescent="0.3">
      <c r="A23" t="str">
        <f t="shared" si="0"/>
        <v>NB</v>
      </c>
      <c r="B23" t="s">
        <v>269</v>
      </c>
      <c r="C23" s="86" t="str">
        <f>'1. Infrastructuur'!B14</f>
        <v>NB</v>
      </c>
      <c r="D23" t="s">
        <v>265</v>
      </c>
      <c r="E23" s="306" t="s">
        <v>406</v>
      </c>
    </row>
    <row r="24" spans="1:5" x14ac:dyDescent="0.3">
      <c r="A24" s="168" t="str">
        <f t="shared" si="0"/>
        <v>NB</v>
      </c>
      <c r="B24" s="168" t="s">
        <v>272</v>
      </c>
      <c r="C24" s="168">
        <f>'1. Infrastructuur'!C14</f>
        <v>0</v>
      </c>
      <c r="D24" t="s">
        <v>265</v>
      </c>
      <c r="E24" s="306" t="s">
        <v>406</v>
      </c>
    </row>
    <row r="25" spans="1:5" x14ac:dyDescent="0.3">
      <c r="A25" t="str">
        <f t="shared" si="0"/>
        <v>NB</v>
      </c>
      <c r="B25" t="s">
        <v>271</v>
      </c>
      <c r="C25" s="86" t="str">
        <f>'1. Infrastructuur'!D14</f>
        <v>NB</v>
      </c>
      <c r="D25" t="s">
        <v>265</v>
      </c>
      <c r="E25" s="306" t="s">
        <v>406</v>
      </c>
    </row>
    <row r="26" spans="1:5" x14ac:dyDescent="0.3">
      <c r="A26" t="str">
        <f t="shared" si="0"/>
        <v>NB</v>
      </c>
      <c r="B26" t="s">
        <v>269</v>
      </c>
      <c r="C26" s="86" t="str">
        <f>'1. Infrastructuur'!B15</f>
        <v>NB</v>
      </c>
      <c r="D26" t="s">
        <v>265</v>
      </c>
      <c r="E26" s="306" t="s">
        <v>406</v>
      </c>
    </row>
    <row r="27" spans="1:5" x14ac:dyDescent="0.3">
      <c r="A27" s="168" t="str">
        <f t="shared" si="0"/>
        <v>NB</v>
      </c>
      <c r="B27" s="168" t="s">
        <v>272</v>
      </c>
      <c r="C27" s="168">
        <f>'1. Infrastructuur'!C15</f>
        <v>0</v>
      </c>
      <c r="D27" t="s">
        <v>265</v>
      </c>
      <c r="E27" s="306" t="s">
        <v>406</v>
      </c>
    </row>
    <row r="28" spans="1:5" x14ac:dyDescent="0.3">
      <c r="A28" t="str">
        <f t="shared" si="0"/>
        <v>NB</v>
      </c>
      <c r="B28" t="s">
        <v>271</v>
      </c>
      <c r="C28" s="86" t="str">
        <f>'1. Infrastructuur'!D15</f>
        <v>NB</v>
      </c>
      <c r="D28" t="s">
        <v>265</v>
      </c>
      <c r="E28" s="306" t="s">
        <v>406</v>
      </c>
    </row>
    <row r="29" spans="1:5" x14ac:dyDescent="0.3">
      <c r="A29" t="str">
        <f t="shared" si="0"/>
        <v>NB</v>
      </c>
      <c r="B29" t="s">
        <v>269</v>
      </c>
      <c r="C29" s="86" t="str">
        <f>'1. Infrastructuur'!B16</f>
        <v>NB</v>
      </c>
      <c r="D29" t="s">
        <v>265</v>
      </c>
      <c r="E29" s="306" t="s">
        <v>406</v>
      </c>
    </row>
    <row r="30" spans="1:5" x14ac:dyDescent="0.3">
      <c r="A30" s="168" t="str">
        <f t="shared" si="0"/>
        <v>NB</v>
      </c>
      <c r="B30" s="168" t="s">
        <v>272</v>
      </c>
      <c r="C30" s="168">
        <f>'1. Infrastructuur'!C16</f>
        <v>0</v>
      </c>
      <c r="D30" t="s">
        <v>265</v>
      </c>
      <c r="E30" s="306" t="s">
        <v>406</v>
      </c>
    </row>
    <row r="31" spans="1:5" x14ac:dyDescent="0.3">
      <c r="A31" t="str">
        <f t="shared" si="0"/>
        <v>NB</v>
      </c>
      <c r="B31" t="s">
        <v>271</v>
      </c>
      <c r="C31" s="86" t="str">
        <f>'1. Infrastructuur'!D16</f>
        <v>NB</v>
      </c>
      <c r="D31" t="s">
        <v>265</v>
      </c>
      <c r="E31" s="306" t="s">
        <v>406</v>
      </c>
    </row>
    <row r="32" spans="1:5" x14ac:dyDescent="0.3">
      <c r="A32" t="str">
        <f t="shared" si="0"/>
        <v>NB</v>
      </c>
      <c r="B32" t="s">
        <v>269</v>
      </c>
      <c r="C32" s="86" t="str">
        <f>'1. Infrastructuur'!B18</f>
        <v>NB</v>
      </c>
      <c r="D32" t="s">
        <v>265</v>
      </c>
      <c r="E32" s="306" t="s">
        <v>406</v>
      </c>
    </row>
    <row r="33" spans="1:5" x14ac:dyDescent="0.3">
      <c r="A33" s="168" t="str">
        <f t="shared" si="0"/>
        <v>NB</v>
      </c>
      <c r="B33" s="168" t="s">
        <v>272</v>
      </c>
      <c r="C33" s="168">
        <f>'1. Infrastructuur'!C18</f>
        <v>0</v>
      </c>
      <c r="D33" t="s">
        <v>265</v>
      </c>
      <c r="E33" s="306" t="s">
        <v>406</v>
      </c>
    </row>
    <row r="34" spans="1:5" x14ac:dyDescent="0.3">
      <c r="A34" t="str">
        <f t="shared" si="0"/>
        <v>NB</v>
      </c>
      <c r="B34" t="s">
        <v>271</v>
      </c>
      <c r="C34" s="86" t="str">
        <f>'1. Infrastructuur'!D18</f>
        <v>NB</v>
      </c>
      <c r="D34" t="s">
        <v>265</v>
      </c>
      <c r="E34" s="306" t="s">
        <v>406</v>
      </c>
    </row>
    <row r="35" spans="1:5" x14ac:dyDescent="0.3">
      <c r="A35" t="str">
        <f t="shared" si="0"/>
        <v>NB</v>
      </c>
      <c r="B35" s="68" t="s">
        <v>273</v>
      </c>
      <c r="C35" s="86" t="str">
        <f>'2. Personeel'!B13</f>
        <v>NB</v>
      </c>
      <c r="D35" t="s">
        <v>266</v>
      </c>
      <c r="E35" t="s">
        <v>256</v>
      </c>
    </row>
    <row r="36" spans="1:5" x14ac:dyDescent="0.3">
      <c r="A36" t="str">
        <f t="shared" si="0"/>
        <v>NB</v>
      </c>
      <c r="B36" s="68" t="s">
        <v>274</v>
      </c>
      <c r="C36" s="86" t="str">
        <f>'2. Personeel'!C13</f>
        <v>NB</v>
      </c>
      <c r="D36" t="s">
        <v>266</v>
      </c>
      <c r="E36" t="s">
        <v>406</v>
      </c>
    </row>
    <row r="37" spans="1:5" x14ac:dyDescent="0.3">
      <c r="A37" t="str">
        <f t="shared" si="0"/>
        <v>NB</v>
      </c>
      <c r="B37" s="68" t="s">
        <v>279</v>
      </c>
      <c r="C37" s="86" t="str">
        <f>'2. Personeel'!B14</f>
        <v>NB</v>
      </c>
      <c r="D37" t="s">
        <v>266</v>
      </c>
      <c r="E37" s="306" t="s">
        <v>256</v>
      </c>
    </row>
    <row r="38" spans="1:5" x14ac:dyDescent="0.3">
      <c r="A38" t="str">
        <f t="shared" si="0"/>
        <v>NB</v>
      </c>
      <c r="B38" s="68" t="s">
        <v>280</v>
      </c>
      <c r="C38" s="86" t="str">
        <f>'2. Personeel'!C14</f>
        <v>NB</v>
      </c>
      <c r="D38" t="s">
        <v>266</v>
      </c>
      <c r="E38" s="306" t="s">
        <v>406</v>
      </c>
    </row>
    <row r="39" spans="1:5" x14ac:dyDescent="0.3">
      <c r="A39" t="str">
        <f t="shared" si="0"/>
        <v>NB</v>
      </c>
      <c r="B39" s="68" t="s">
        <v>275</v>
      </c>
      <c r="C39" s="86" t="str">
        <f>'2. Personeel'!B17</f>
        <v>NB</v>
      </c>
      <c r="D39" t="s">
        <v>266</v>
      </c>
      <c r="E39" s="306" t="s">
        <v>256</v>
      </c>
    </row>
    <row r="40" spans="1:5" x14ac:dyDescent="0.3">
      <c r="A40" t="str">
        <f t="shared" si="0"/>
        <v>NB</v>
      </c>
      <c r="B40" s="68" t="s">
        <v>276</v>
      </c>
      <c r="C40" s="86" t="str">
        <f>'2. Personeel'!C17</f>
        <v>NB</v>
      </c>
      <c r="D40" t="s">
        <v>266</v>
      </c>
      <c r="E40" s="306" t="s">
        <v>406</v>
      </c>
    </row>
    <row r="41" spans="1:5" x14ac:dyDescent="0.3">
      <c r="A41" t="str">
        <f t="shared" si="0"/>
        <v>NB</v>
      </c>
      <c r="B41" s="68" t="s">
        <v>277</v>
      </c>
      <c r="C41" s="86" t="str">
        <f>'2. Personeel'!B18</f>
        <v>NB</v>
      </c>
      <c r="D41" t="s">
        <v>266</v>
      </c>
      <c r="E41" s="306" t="s">
        <v>256</v>
      </c>
    </row>
    <row r="42" spans="1:5" x14ac:dyDescent="0.3">
      <c r="A42" t="str">
        <f t="shared" si="0"/>
        <v>NB</v>
      </c>
      <c r="B42" s="68" t="s">
        <v>278</v>
      </c>
      <c r="C42" s="86" t="str">
        <f>'2. Personeel'!C18</f>
        <v>NB</v>
      </c>
      <c r="D42" t="s">
        <v>266</v>
      </c>
      <c r="E42" s="306" t="s">
        <v>406</v>
      </c>
    </row>
    <row r="43" spans="1:5" x14ac:dyDescent="0.3">
      <c r="A43" t="str">
        <f t="shared" si="0"/>
        <v>NB</v>
      </c>
      <c r="B43" s="68" t="s">
        <v>281</v>
      </c>
      <c r="C43" s="86" t="str">
        <f>'2. Personeel'!B21</f>
        <v>NB</v>
      </c>
      <c r="D43" t="s">
        <v>266</v>
      </c>
      <c r="E43" t="s">
        <v>405</v>
      </c>
    </row>
    <row r="44" spans="1:5" x14ac:dyDescent="0.3">
      <c r="A44" t="str">
        <f t="shared" si="0"/>
        <v>NB</v>
      </c>
      <c r="B44" s="68" t="s">
        <v>282</v>
      </c>
      <c r="C44" s="86" t="str">
        <f>'2. Personeel'!B22</f>
        <v>NB</v>
      </c>
      <c r="D44" t="s">
        <v>266</v>
      </c>
      <c r="E44" s="306" t="s">
        <v>405</v>
      </c>
    </row>
    <row r="45" spans="1:5" x14ac:dyDescent="0.3">
      <c r="A45" t="str">
        <f t="shared" si="0"/>
        <v>NB</v>
      </c>
      <c r="B45" s="68" t="s">
        <v>283</v>
      </c>
      <c r="C45" s="86" t="str">
        <f>'2. Personeel'!B23</f>
        <v>NB</v>
      </c>
      <c r="D45" t="s">
        <v>266</v>
      </c>
      <c r="E45" s="306" t="s">
        <v>405</v>
      </c>
    </row>
    <row r="46" spans="1:5" s="294" customFormat="1" x14ac:dyDescent="0.3">
      <c r="A46" s="294" t="str">
        <f t="shared" si="0"/>
        <v>NB</v>
      </c>
      <c r="B46" s="299" t="s">
        <v>284</v>
      </c>
      <c r="C46" s="292">
        <f>'2. Personeel'!B20</f>
        <v>0</v>
      </c>
      <c r="D46" s="294" t="s">
        <v>266</v>
      </c>
      <c r="E46" s="294">
        <v>100</v>
      </c>
    </row>
    <row r="47" spans="1:5" x14ac:dyDescent="0.3">
      <c r="A47" s="306" t="str">
        <f t="shared" si="0"/>
        <v>NB</v>
      </c>
      <c r="B47" s="68" t="s">
        <v>287</v>
      </c>
      <c r="C47" s="86" t="str">
        <f>'2. Personeel'!B26</f>
        <v>NB</v>
      </c>
      <c r="D47" t="s">
        <v>266</v>
      </c>
      <c r="E47" s="306" t="s">
        <v>256</v>
      </c>
    </row>
    <row r="48" spans="1:5" x14ac:dyDescent="0.3">
      <c r="A48" s="306" t="str">
        <f t="shared" si="0"/>
        <v>NB</v>
      </c>
      <c r="B48" s="68" t="s">
        <v>285</v>
      </c>
      <c r="C48" s="86" t="str">
        <f>'2. Personeel'!C26</f>
        <v>NB</v>
      </c>
      <c r="D48" t="s">
        <v>266</v>
      </c>
      <c r="E48" s="306" t="s">
        <v>406</v>
      </c>
    </row>
    <row r="49" spans="1:5" x14ac:dyDescent="0.3">
      <c r="A49" s="306" t="str">
        <f t="shared" si="0"/>
        <v>NB</v>
      </c>
      <c r="B49" s="68" t="s">
        <v>286</v>
      </c>
      <c r="C49" s="86" t="str">
        <f>'2. Personeel'!B27</f>
        <v>NB</v>
      </c>
      <c r="D49" t="s">
        <v>266</v>
      </c>
      <c r="E49" s="306" t="s">
        <v>256</v>
      </c>
    </row>
    <row r="50" spans="1:5" x14ac:dyDescent="0.3">
      <c r="A50" s="306" t="str">
        <f t="shared" si="0"/>
        <v>NB</v>
      </c>
      <c r="B50" s="68" t="s">
        <v>288</v>
      </c>
      <c r="C50" s="86" t="str">
        <f>'2. Personeel'!C27</f>
        <v>NB</v>
      </c>
      <c r="D50" t="s">
        <v>266</v>
      </c>
      <c r="E50" s="306" t="s">
        <v>406</v>
      </c>
    </row>
    <row r="51" spans="1:5" s="293" customFormat="1" x14ac:dyDescent="0.3">
      <c r="A51" s="293" t="str">
        <f t="shared" si="0"/>
        <v>NB</v>
      </c>
      <c r="B51" s="298" t="s">
        <v>348</v>
      </c>
      <c r="C51" s="297" t="e">
        <f>'2. Personeel'!E13</f>
        <v>#VALUE!</v>
      </c>
      <c r="D51" s="293" t="s">
        <v>266</v>
      </c>
      <c r="E51" s="293" t="s">
        <v>406</v>
      </c>
    </row>
    <row r="52" spans="1:5" s="293" customFormat="1" x14ac:dyDescent="0.3">
      <c r="A52" s="293" t="str">
        <f t="shared" si="0"/>
        <v>NB</v>
      </c>
      <c r="B52" s="298" t="s">
        <v>349</v>
      </c>
      <c r="C52" s="297" t="e">
        <f>'2. Personeel'!F13</f>
        <v>#VALUE!</v>
      </c>
      <c r="D52" s="293" t="s">
        <v>266</v>
      </c>
      <c r="E52" s="293" t="s">
        <v>406</v>
      </c>
    </row>
    <row r="53" spans="1:5" s="293" customFormat="1" x14ac:dyDescent="0.3">
      <c r="A53" s="293" t="str">
        <f t="shared" si="0"/>
        <v>NB</v>
      </c>
      <c r="B53" s="298" t="s">
        <v>350</v>
      </c>
      <c r="C53" s="297" t="e">
        <f>'2. Personeel'!E14</f>
        <v>#VALUE!</v>
      </c>
      <c r="D53" s="293" t="s">
        <v>266</v>
      </c>
      <c r="E53" s="293" t="s">
        <v>406</v>
      </c>
    </row>
    <row r="54" spans="1:5" s="293" customFormat="1" x14ac:dyDescent="0.3">
      <c r="A54" s="293" t="str">
        <f t="shared" si="0"/>
        <v>NB</v>
      </c>
      <c r="B54" s="298" t="s">
        <v>351</v>
      </c>
      <c r="C54" s="297" t="e">
        <f>'2. Personeel'!F14</f>
        <v>#VALUE!</v>
      </c>
      <c r="D54" s="293" t="s">
        <v>266</v>
      </c>
      <c r="E54" s="293" t="s">
        <v>406</v>
      </c>
    </row>
    <row r="55" spans="1:5" s="293" customFormat="1" x14ac:dyDescent="0.3">
      <c r="A55" s="293" t="str">
        <f t="shared" si="0"/>
        <v>NB</v>
      </c>
      <c r="B55" s="298" t="s">
        <v>352</v>
      </c>
      <c r="C55" s="297" t="e">
        <f>'2. Personeel'!E17</f>
        <v>#VALUE!</v>
      </c>
      <c r="D55" s="293" t="s">
        <v>266</v>
      </c>
      <c r="E55" s="293" t="s">
        <v>406</v>
      </c>
    </row>
    <row r="56" spans="1:5" s="293" customFormat="1" x14ac:dyDescent="0.3">
      <c r="A56" s="293" t="str">
        <f t="shared" si="0"/>
        <v>NB</v>
      </c>
      <c r="B56" s="298" t="s">
        <v>353</v>
      </c>
      <c r="C56" s="297" t="e">
        <f>'2. Personeel'!F17</f>
        <v>#VALUE!</v>
      </c>
      <c r="D56" s="293" t="s">
        <v>266</v>
      </c>
      <c r="E56" s="293" t="s">
        <v>406</v>
      </c>
    </row>
    <row r="57" spans="1:5" s="293" customFormat="1" x14ac:dyDescent="0.3">
      <c r="A57" s="293" t="str">
        <f t="shared" si="0"/>
        <v>NB</v>
      </c>
      <c r="B57" s="298" t="s">
        <v>354</v>
      </c>
      <c r="C57" s="297" t="e">
        <f>'2. Personeel'!E18</f>
        <v>#VALUE!</v>
      </c>
      <c r="D57" s="293" t="s">
        <v>266</v>
      </c>
      <c r="E57" s="293" t="s">
        <v>406</v>
      </c>
    </row>
    <row r="58" spans="1:5" s="293" customFormat="1" x14ac:dyDescent="0.3">
      <c r="A58" s="293" t="str">
        <f t="shared" si="0"/>
        <v>NB</v>
      </c>
      <c r="B58" s="298" t="s">
        <v>355</v>
      </c>
      <c r="C58" s="297" t="e">
        <f>'2. Personeel'!F18</f>
        <v>#VALUE!</v>
      </c>
      <c r="D58" s="293" t="s">
        <v>266</v>
      </c>
      <c r="E58" s="293" t="s">
        <v>406</v>
      </c>
    </row>
    <row r="59" spans="1:5" s="293" customFormat="1" x14ac:dyDescent="0.3">
      <c r="A59" s="293" t="str">
        <f t="shared" si="0"/>
        <v>NB</v>
      </c>
      <c r="B59" s="298" t="s">
        <v>356</v>
      </c>
      <c r="C59" s="297" t="e">
        <f>'2. Personeel'!E26</f>
        <v>#VALUE!</v>
      </c>
      <c r="D59" s="293" t="s">
        <v>266</v>
      </c>
      <c r="E59" s="293" t="s">
        <v>406</v>
      </c>
    </row>
    <row r="60" spans="1:5" s="293" customFormat="1" x14ac:dyDescent="0.3">
      <c r="A60" s="293" t="str">
        <f t="shared" si="0"/>
        <v>NB</v>
      </c>
      <c r="B60" s="298" t="s">
        <v>357</v>
      </c>
      <c r="C60" s="297" t="e">
        <f>'2. Personeel'!F26</f>
        <v>#VALUE!</v>
      </c>
      <c r="D60" s="293" t="s">
        <v>266</v>
      </c>
      <c r="E60" s="293" t="s">
        <v>406</v>
      </c>
    </row>
    <row r="61" spans="1:5" s="293" customFormat="1" x14ac:dyDescent="0.3">
      <c r="A61" s="293" t="str">
        <f t="shared" si="0"/>
        <v>NB</v>
      </c>
      <c r="B61" s="298" t="s">
        <v>358</v>
      </c>
      <c r="C61" s="297" t="e">
        <f>'2. Personeel'!E27</f>
        <v>#VALUE!</v>
      </c>
      <c r="D61" s="293" t="s">
        <v>266</v>
      </c>
      <c r="E61" s="293" t="s">
        <v>406</v>
      </c>
    </row>
    <row r="62" spans="1:5" s="293" customFormat="1" x14ac:dyDescent="0.3">
      <c r="A62" s="293" t="str">
        <f t="shared" si="0"/>
        <v>NB</v>
      </c>
      <c r="B62" s="298" t="s">
        <v>359</v>
      </c>
      <c r="C62" s="297" t="e">
        <f>'2. Personeel'!F27</f>
        <v>#VALUE!</v>
      </c>
      <c r="D62" s="293" t="s">
        <v>266</v>
      </c>
      <c r="E62" s="293" t="s">
        <v>406</v>
      </c>
    </row>
    <row r="63" spans="1:5" x14ac:dyDescent="0.3">
      <c r="A63" t="str">
        <f>+A50</f>
        <v>NB</v>
      </c>
      <c r="B63" s="68" t="s">
        <v>289</v>
      </c>
      <c r="C63" s="86" t="str">
        <f>'2. Personeel'!B31</f>
        <v>NB</v>
      </c>
      <c r="D63" t="s">
        <v>266</v>
      </c>
      <c r="E63" s="306" t="s">
        <v>256</v>
      </c>
    </row>
    <row r="64" spans="1:5" x14ac:dyDescent="0.3">
      <c r="A64" t="str">
        <f t="shared" si="0"/>
        <v>NB</v>
      </c>
      <c r="B64" s="68" t="s">
        <v>290</v>
      </c>
      <c r="C64" s="86" t="str">
        <f>'2. Personeel'!C31</f>
        <v>NB</v>
      </c>
      <c r="D64" t="s">
        <v>266</v>
      </c>
      <c r="E64" s="306" t="s">
        <v>406</v>
      </c>
    </row>
    <row r="65" spans="1:66" x14ac:dyDescent="0.3">
      <c r="A65" t="str">
        <f t="shared" si="0"/>
        <v>NB</v>
      </c>
      <c r="B65" s="68" t="s">
        <v>291</v>
      </c>
      <c r="C65" s="86" t="str">
        <f>'2. Personeel'!B32</f>
        <v>NB</v>
      </c>
      <c r="D65" t="s">
        <v>266</v>
      </c>
      <c r="E65" s="306" t="s">
        <v>256</v>
      </c>
    </row>
    <row r="66" spans="1:66" x14ac:dyDescent="0.3">
      <c r="A66" t="str">
        <f t="shared" si="0"/>
        <v>NB</v>
      </c>
      <c r="B66" s="68" t="s">
        <v>292</v>
      </c>
      <c r="C66" s="86" t="str">
        <f>'2. Personeel'!C32</f>
        <v>NB</v>
      </c>
      <c r="D66" t="s">
        <v>266</v>
      </c>
      <c r="E66" s="306" t="s">
        <v>406</v>
      </c>
    </row>
    <row r="67" spans="1:66" s="309" customFormat="1" x14ac:dyDescent="0.3">
      <c r="A67" s="309" t="str">
        <f t="shared" si="0"/>
        <v>NB</v>
      </c>
      <c r="B67" s="310" t="s">
        <v>293</v>
      </c>
      <c r="C67" s="311" t="e">
        <f>'2. Personeel'!E31</f>
        <v>#VALUE!</v>
      </c>
      <c r="D67" s="309" t="s">
        <v>266</v>
      </c>
      <c r="E67" s="309" t="s">
        <v>406</v>
      </c>
    </row>
    <row r="68" spans="1:66" s="309" customFormat="1" x14ac:dyDescent="0.3">
      <c r="A68" s="309" t="str">
        <f t="shared" si="0"/>
        <v>NB</v>
      </c>
      <c r="B68" s="310" t="s">
        <v>294</v>
      </c>
      <c r="C68" s="311" t="e">
        <f>'2. Personeel'!F31</f>
        <v>#VALUE!</v>
      </c>
      <c r="D68" s="309" t="s">
        <v>266</v>
      </c>
      <c r="E68" s="309" t="s">
        <v>406</v>
      </c>
    </row>
    <row r="69" spans="1:66" s="309" customFormat="1" x14ac:dyDescent="0.3">
      <c r="A69" s="309" t="str">
        <f t="shared" si="0"/>
        <v>NB</v>
      </c>
      <c r="B69" s="310" t="s">
        <v>295</v>
      </c>
      <c r="C69" s="311" t="e">
        <f>'2. Personeel'!E32</f>
        <v>#VALUE!</v>
      </c>
      <c r="D69" s="309" t="s">
        <v>266</v>
      </c>
      <c r="E69" s="309" t="s">
        <v>406</v>
      </c>
    </row>
    <row r="70" spans="1:66" s="309" customFormat="1" x14ac:dyDescent="0.3">
      <c r="A70" s="309" t="str">
        <f t="shared" si="0"/>
        <v>NB</v>
      </c>
      <c r="B70" s="310" t="s">
        <v>296</v>
      </c>
      <c r="C70" s="311" t="e">
        <f>'2. Personeel'!F32</f>
        <v>#VALUE!</v>
      </c>
      <c r="D70" s="309" t="s">
        <v>266</v>
      </c>
      <c r="E70" s="309" t="s">
        <v>406</v>
      </c>
    </row>
    <row r="71" spans="1:66" s="276" customFormat="1" ht="15.75" customHeight="1" x14ac:dyDescent="0.3">
      <c r="A71" t="str">
        <f>+A50</f>
        <v>NB</v>
      </c>
      <c r="B71" s="277" t="s">
        <v>297</v>
      </c>
      <c r="C71" s="277">
        <f>'2. Personeel'!B36</f>
        <v>0</v>
      </c>
      <c r="D71" t="s">
        <v>266</v>
      </c>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1:66" s="278" customFormat="1" x14ac:dyDescent="0.3">
      <c r="A72" t="str">
        <f t="shared" si="0"/>
        <v>NB</v>
      </c>
      <c r="B72" s="68" t="s">
        <v>298</v>
      </c>
      <c r="C72" s="86" t="str">
        <f>'2. Personeel'!B39</f>
        <v>NB</v>
      </c>
      <c r="D72" t="s">
        <v>266</v>
      </c>
      <c r="E72" t="s">
        <v>256</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row>
    <row r="73" spans="1:66" s="276" customFormat="1" x14ac:dyDescent="0.3">
      <c r="A73" t="str">
        <f t="shared" si="0"/>
        <v>NB</v>
      </c>
      <c r="B73" s="277" t="s">
        <v>299</v>
      </c>
      <c r="C73" s="277">
        <f>'2. Personeel'!B42</f>
        <v>0</v>
      </c>
      <c r="D73" t="s">
        <v>266</v>
      </c>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row>
    <row r="74" spans="1:66" x14ac:dyDescent="0.3">
      <c r="A74" t="str">
        <f t="shared" si="0"/>
        <v>NB</v>
      </c>
      <c r="B74" s="168" t="s">
        <v>300</v>
      </c>
      <c r="C74" s="168">
        <f>'2. Personeel'!B45</f>
        <v>0</v>
      </c>
      <c r="D74" t="s">
        <v>266</v>
      </c>
    </row>
    <row r="75" spans="1:66" x14ac:dyDescent="0.3">
      <c r="A75" t="str">
        <f t="shared" si="0"/>
        <v>NB</v>
      </c>
      <c r="B75" s="168" t="s">
        <v>301</v>
      </c>
      <c r="C75" s="168">
        <f>'2. Personeel'!C45</f>
        <v>0</v>
      </c>
      <c r="D75" t="s">
        <v>266</v>
      </c>
    </row>
    <row r="76" spans="1:66" x14ac:dyDescent="0.3">
      <c r="A76" t="str">
        <f t="shared" si="0"/>
        <v>NB</v>
      </c>
      <c r="B76" s="168" t="s">
        <v>302</v>
      </c>
      <c r="C76" s="168">
        <f>'2. Personeel'!B46</f>
        <v>0</v>
      </c>
      <c r="D76" t="s">
        <v>266</v>
      </c>
    </row>
    <row r="77" spans="1:66" x14ac:dyDescent="0.3">
      <c r="A77" t="str">
        <f t="shared" si="0"/>
        <v>NB</v>
      </c>
      <c r="B77" s="168" t="s">
        <v>303</v>
      </c>
      <c r="C77" s="168">
        <f>'2. Personeel'!C46</f>
        <v>0</v>
      </c>
      <c r="D77" t="s">
        <v>266</v>
      </c>
    </row>
    <row r="78" spans="1:66" x14ac:dyDescent="0.3">
      <c r="A78" t="str">
        <f t="shared" si="0"/>
        <v>NB</v>
      </c>
      <c r="B78" s="168" t="s">
        <v>304</v>
      </c>
      <c r="C78" s="168">
        <f>'2. Personeel'!B47</f>
        <v>0</v>
      </c>
      <c r="D78" t="s">
        <v>266</v>
      </c>
    </row>
    <row r="79" spans="1:66" x14ac:dyDescent="0.3">
      <c r="A79" t="str">
        <f t="shared" si="0"/>
        <v>NB</v>
      </c>
      <c r="B79" s="168" t="s">
        <v>305</v>
      </c>
      <c r="C79" s="168">
        <f>'2. Personeel'!C47</f>
        <v>0</v>
      </c>
      <c r="D79" t="s">
        <v>266</v>
      </c>
    </row>
    <row r="80" spans="1:66" x14ac:dyDescent="0.3">
      <c r="A80" t="str">
        <f t="shared" si="0"/>
        <v>NB</v>
      </c>
      <c r="B80" s="168" t="s">
        <v>306</v>
      </c>
      <c r="C80" s="168">
        <f>'2. Personeel'!B48</f>
        <v>0</v>
      </c>
      <c r="D80" t="s">
        <v>266</v>
      </c>
    </row>
    <row r="81" spans="1:5" x14ac:dyDescent="0.3">
      <c r="A81" t="str">
        <f t="shared" si="0"/>
        <v>NB</v>
      </c>
      <c r="B81" s="168" t="s">
        <v>307</v>
      </c>
      <c r="C81" s="168">
        <f>'2. Personeel'!C48</f>
        <v>0</v>
      </c>
      <c r="D81" t="s">
        <v>266</v>
      </c>
    </row>
    <row r="82" spans="1:5" x14ac:dyDescent="0.3">
      <c r="A82" t="str">
        <f t="shared" si="0"/>
        <v>NB</v>
      </c>
      <c r="B82" t="s">
        <v>308</v>
      </c>
      <c r="C82" s="86" t="str">
        <f>'2. Personeel'!B52</f>
        <v>NB</v>
      </c>
      <c r="D82" t="s">
        <v>266</v>
      </c>
      <c r="E82" s="306" t="s">
        <v>406</v>
      </c>
    </row>
    <row r="83" spans="1:5" x14ac:dyDescent="0.3">
      <c r="A83" t="str">
        <f t="shared" si="0"/>
        <v>NB</v>
      </c>
      <c r="B83" t="s">
        <v>309</v>
      </c>
      <c r="C83" s="86" t="str">
        <f>'2. Personeel'!C52</f>
        <v>NB</v>
      </c>
      <c r="D83" t="s">
        <v>266</v>
      </c>
      <c r="E83" s="306" t="s">
        <v>406</v>
      </c>
    </row>
    <row r="84" spans="1:5" x14ac:dyDescent="0.3">
      <c r="A84" t="str">
        <f t="shared" si="0"/>
        <v>NB</v>
      </c>
      <c r="B84" t="s">
        <v>310</v>
      </c>
      <c r="C84" s="86" t="str">
        <f>+'2. Personeel'!B53</f>
        <v>NB</v>
      </c>
      <c r="D84" t="s">
        <v>266</v>
      </c>
      <c r="E84" s="306" t="s">
        <v>406</v>
      </c>
    </row>
    <row r="85" spans="1:5" x14ac:dyDescent="0.3">
      <c r="A85" t="str">
        <f t="shared" si="0"/>
        <v>NB</v>
      </c>
      <c r="B85" t="s">
        <v>311</v>
      </c>
      <c r="C85" s="86" t="str">
        <f>+'2. Personeel'!C53</f>
        <v>NB</v>
      </c>
      <c r="D85" t="s">
        <v>266</v>
      </c>
      <c r="E85" s="306" t="s">
        <v>406</v>
      </c>
    </row>
    <row r="86" spans="1:5" x14ac:dyDescent="0.3">
      <c r="A86" t="str">
        <f t="shared" si="0"/>
        <v>NB</v>
      </c>
      <c r="B86" t="s">
        <v>312</v>
      </c>
      <c r="C86" s="86" t="str">
        <f>'2. Personeel'!B54</f>
        <v>NB</v>
      </c>
      <c r="D86" t="s">
        <v>266</v>
      </c>
      <c r="E86" s="306" t="s">
        <v>406</v>
      </c>
    </row>
    <row r="87" spans="1:5" x14ac:dyDescent="0.3">
      <c r="A87" t="str">
        <f t="shared" si="0"/>
        <v>NB</v>
      </c>
      <c r="B87" t="s">
        <v>313</v>
      </c>
      <c r="C87" s="86" t="str">
        <f>'2. Personeel'!C54</f>
        <v>NB</v>
      </c>
      <c r="D87" t="s">
        <v>266</v>
      </c>
      <c r="E87" s="306" t="s">
        <v>406</v>
      </c>
    </row>
    <row r="88" spans="1:5" x14ac:dyDescent="0.3">
      <c r="A88" t="str">
        <f t="shared" si="0"/>
        <v>NB</v>
      </c>
      <c r="B88" t="s">
        <v>314</v>
      </c>
      <c r="C88" s="86" t="str">
        <f>'2. Personeel'!B55</f>
        <v>NB</v>
      </c>
      <c r="D88" t="s">
        <v>266</v>
      </c>
      <c r="E88" s="306" t="s">
        <v>406</v>
      </c>
    </row>
    <row r="89" spans="1:5" x14ac:dyDescent="0.3">
      <c r="A89" t="str">
        <f t="shared" si="0"/>
        <v>NB</v>
      </c>
      <c r="B89" t="s">
        <v>315</v>
      </c>
      <c r="C89" s="86" t="str">
        <f>'2. Personeel'!C55</f>
        <v>NB</v>
      </c>
      <c r="D89" t="s">
        <v>266</v>
      </c>
      <c r="E89" s="306" t="s">
        <v>406</v>
      </c>
    </row>
    <row r="90" spans="1:5" x14ac:dyDescent="0.3">
      <c r="A90" t="str">
        <f t="shared" si="0"/>
        <v>NB</v>
      </c>
      <c r="B90" t="s">
        <v>316</v>
      </c>
      <c r="C90" s="86" t="str">
        <f>'2. Personeel'!B57</f>
        <v>NB</v>
      </c>
      <c r="D90" t="s">
        <v>266</v>
      </c>
      <c r="E90" s="306" t="s">
        <v>406</v>
      </c>
    </row>
    <row r="91" spans="1:5" x14ac:dyDescent="0.3">
      <c r="A91" t="str">
        <f t="shared" si="0"/>
        <v>NB</v>
      </c>
      <c r="B91" t="s">
        <v>317</v>
      </c>
      <c r="C91" s="86" t="str">
        <f>'2. Personeel'!C57</f>
        <v>NB</v>
      </c>
      <c r="D91" t="s">
        <v>266</v>
      </c>
      <c r="E91" s="306" t="s">
        <v>406</v>
      </c>
    </row>
    <row r="92" spans="1:5" x14ac:dyDescent="0.3">
      <c r="A92" t="str">
        <f t="shared" ref="A92:A283" si="1">+A91</f>
        <v>NB</v>
      </c>
      <c r="B92" t="s">
        <v>318</v>
      </c>
      <c r="C92" s="86" t="str">
        <f>'2. Personeel'!B58</f>
        <v>NB</v>
      </c>
      <c r="D92" t="s">
        <v>266</v>
      </c>
      <c r="E92" s="306" t="s">
        <v>406</v>
      </c>
    </row>
    <row r="93" spans="1:5" x14ac:dyDescent="0.3">
      <c r="A93" t="str">
        <f t="shared" si="1"/>
        <v>NB</v>
      </c>
      <c r="B93" t="s">
        <v>319</v>
      </c>
      <c r="C93" s="86" t="str">
        <f>'2. Personeel'!C58</f>
        <v>NB</v>
      </c>
      <c r="D93" t="s">
        <v>266</v>
      </c>
      <c r="E93" s="306" t="s">
        <v>406</v>
      </c>
    </row>
    <row r="94" spans="1:5" x14ac:dyDescent="0.3">
      <c r="A94" t="str">
        <f t="shared" si="1"/>
        <v>NB</v>
      </c>
      <c r="B94" t="s">
        <v>320</v>
      </c>
      <c r="C94" s="86" t="str">
        <f>'2. Personeel'!B59</f>
        <v>NB</v>
      </c>
      <c r="D94" t="s">
        <v>266</v>
      </c>
      <c r="E94" s="306" t="s">
        <v>406</v>
      </c>
    </row>
    <row r="95" spans="1:5" x14ac:dyDescent="0.3">
      <c r="A95" t="str">
        <f t="shared" si="1"/>
        <v>NB</v>
      </c>
      <c r="B95" t="s">
        <v>321</v>
      </c>
      <c r="C95" s="86" t="str">
        <f>'2. Personeel'!C59</f>
        <v>NB</v>
      </c>
      <c r="D95" t="s">
        <v>266</v>
      </c>
      <c r="E95" s="306" t="s">
        <v>406</v>
      </c>
    </row>
    <row r="96" spans="1:5" x14ac:dyDescent="0.3">
      <c r="A96" t="str">
        <f t="shared" si="1"/>
        <v>NB</v>
      </c>
      <c r="B96" t="s">
        <v>322</v>
      </c>
      <c r="C96" s="86" t="str">
        <f>'2. Personeel'!B60</f>
        <v>NB</v>
      </c>
      <c r="D96" t="s">
        <v>266</v>
      </c>
      <c r="E96" s="306" t="s">
        <v>406</v>
      </c>
    </row>
    <row r="97" spans="1:5" x14ac:dyDescent="0.3">
      <c r="A97" t="str">
        <f t="shared" si="1"/>
        <v>NB</v>
      </c>
      <c r="B97" t="s">
        <v>323</v>
      </c>
      <c r="C97" s="86" t="str">
        <f>'2. Personeel'!C60</f>
        <v>NB</v>
      </c>
      <c r="D97" t="s">
        <v>266</v>
      </c>
      <c r="E97" s="306" t="s">
        <v>406</v>
      </c>
    </row>
    <row r="98" spans="1:5" x14ac:dyDescent="0.3">
      <c r="A98" t="str">
        <f t="shared" si="1"/>
        <v>NB</v>
      </c>
      <c r="B98" t="s">
        <v>324</v>
      </c>
      <c r="C98" s="86" t="str">
        <f>'2. Personeel'!B62</f>
        <v>NB</v>
      </c>
      <c r="D98" t="s">
        <v>266</v>
      </c>
      <c r="E98" s="306" t="s">
        <v>406</v>
      </c>
    </row>
    <row r="99" spans="1:5" x14ac:dyDescent="0.3">
      <c r="A99" t="str">
        <f t="shared" si="1"/>
        <v>NB</v>
      </c>
      <c r="B99" t="s">
        <v>325</v>
      </c>
      <c r="C99" s="86" t="str">
        <f>'2. Personeel'!C62</f>
        <v>NB</v>
      </c>
      <c r="D99" t="s">
        <v>266</v>
      </c>
      <c r="E99" s="306" t="s">
        <v>406</v>
      </c>
    </row>
    <row r="100" spans="1:5" x14ac:dyDescent="0.3">
      <c r="A100" t="str">
        <f t="shared" si="1"/>
        <v>NB</v>
      </c>
      <c r="B100" t="s">
        <v>326</v>
      </c>
      <c r="C100" s="86" t="str">
        <f>'2. Personeel'!B63</f>
        <v>NB</v>
      </c>
      <c r="D100" t="s">
        <v>266</v>
      </c>
      <c r="E100" s="306" t="s">
        <v>406</v>
      </c>
    </row>
    <row r="101" spans="1:5" x14ac:dyDescent="0.3">
      <c r="A101" t="str">
        <f t="shared" si="1"/>
        <v>NB</v>
      </c>
      <c r="B101" t="s">
        <v>327</v>
      </c>
      <c r="C101" s="86" t="str">
        <f>'2. Personeel'!C63</f>
        <v>NB</v>
      </c>
      <c r="D101" t="s">
        <v>266</v>
      </c>
      <c r="E101" s="306" t="s">
        <v>406</v>
      </c>
    </row>
    <row r="102" spans="1:5" x14ac:dyDescent="0.3">
      <c r="A102" t="str">
        <f t="shared" si="1"/>
        <v>NB</v>
      </c>
      <c r="B102" t="s">
        <v>328</v>
      </c>
      <c r="C102" s="86" t="str">
        <f>'2. Personeel'!B64</f>
        <v>NB</v>
      </c>
      <c r="D102" t="s">
        <v>266</v>
      </c>
      <c r="E102" s="306" t="s">
        <v>406</v>
      </c>
    </row>
    <row r="103" spans="1:5" x14ac:dyDescent="0.3">
      <c r="A103" t="str">
        <f t="shared" si="1"/>
        <v>NB</v>
      </c>
      <c r="B103" t="s">
        <v>329</v>
      </c>
      <c r="C103" s="86" t="str">
        <f>'2. Personeel'!C64</f>
        <v>NB</v>
      </c>
      <c r="D103" t="s">
        <v>266</v>
      </c>
      <c r="E103" s="306" t="s">
        <v>406</v>
      </c>
    </row>
    <row r="104" spans="1:5" x14ac:dyDescent="0.3">
      <c r="A104" t="str">
        <f t="shared" si="1"/>
        <v>NB</v>
      </c>
      <c r="B104" t="s">
        <v>330</v>
      </c>
      <c r="C104" s="86" t="str">
        <f>'2. Personeel'!B65</f>
        <v>NB</v>
      </c>
      <c r="D104" t="s">
        <v>266</v>
      </c>
      <c r="E104" s="306" t="s">
        <v>406</v>
      </c>
    </row>
    <row r="105" spans="1:5" x14ac:dyDescent="0.3">
      <c r="A105" t="str">
        <f t="shared" si="1"/>
        <v>NB</v>
      </c>
      <c r="B105" t="s">
        <v>331</v>
      </c>
      <c r="C105" s="86" t="str">
        <f>'2. Personeel'!C65</f>
        <v>NB</v>
      </c>
      <c r="D105" t="s">
        <v>266</v>
      </c>
      <c r="E105" s="306" t="s">
        <v>406</v>
      </c>
    </row>
    <row r="106" spans="1:5" x14ac:dyDescent="0.3">
      <c r="A106" t="str">
        <f t="shared" si="1"/>
        <v>NB</v>
      </c>
      <c r="B106" t="s">
        <v>332</v>
      </c>
      <c r="C106" s="86" t="str">
        <f>'2. Personeel'!B67</f>
        <v>NB</v>
      </c>
      <c r="D106" t="s">
        <v>266</v>
      </c>
      <c r="E106" s="306" t="s">
        <v>406</v>
      </c>
    </row>
    <row r="107" spans="1:5" x14ac:dyDescent="0.3">
      <c r="A107" t="str">
        <f t="shared" si="1"/>
        <v>NB</v>
      </c>
      <c r="B107" t="s">
        <v>333</v>
      </c>
      <c r="C107" s="86" t="str">
        <f>'2. Personeel'!C67</f>
        <v>NB</v>
      </c>
      <c r="D107" t="s">
        <v>266</v>
      </c>
      <c r="E107" s="306" t="s">
        <v>406</v>
      </c>
    </row>
    <row r="108" spans="1:5" x14ac:dyDescent="0.3">
      <c r="A108" t="str">
        <f t="shared" si="1"/>
        <v>NB</v>
      </c>
      <c r="B108" t="s">
        <v>334</v>
      </c>
      <c r="C108" s="86" t="str">
        <f>'2. Personeel'!B68</f>
        <v>NB</v>
      </c>
      <c r="D108" t="s">
        <v>266</v>
      </c>
      <c r="E108" s="306" t="s">
        <v>406</v>
      </c>
    </row>
    <row r="109" spans="1:5" x14ac:dyDescent="0.3">
      <c r="A109" t="str">
        <f t="shared" si="1"/>
        <v>NB</v>
      </c>
      <c r="B109" t="s">
        <v>335</v>
      </c>
      <c r="C109" s="86" t="str">
        <f>'2. Personeel'!C68</f>
        <v>NB</v>
      </c>
      <c r="D109" t="s">
        <v>266</v>
      </c>
      <c r="E109" s="306" t="s">
        <v>406</v>
      </c>
    </row>
    <row r="110" spans="1:5" x14ac:dyDescent="0.3">
      <c r="A110" t="str">
        <f t="shared" si="1"/>
        <v>NB</v>
      </c>
      <c r="B110" t="s">
        <v>336</v>
      </c>
      <c r="C110" s="86" t="str">
        <f>'2. Personeel'!B69</f>
        <v>NB</v>
      </c>
      <c r="D110" t="s">
        <v>266</v>
      </c>
      <c r="E110" s="306" t="s">
        <v>406</v>
      </c>
    </row>
    <row r="111" spans="1:5" x14ac:dyDescent="0.3">
      <c r="A111" t="str">
        <f t="shared" si="1"/>
        <v>NB</v>
      </c>
      <c r="B111" t="s">
        <v>337</v>
      </c>
      <c r="C111" s="86" t="str">
        <f>'2. Personeel'!C69</f>
        <v>NB</v>
      </c>
      <c r="D111" t="s">
        <v>266</v>
      </c>
      <c r="E111" s="306" t="s">
        <v>406</v>
      </c>
    </row>
    <row r="112" spans="1:5" x14ac:dyDescent="0.3">
      <c r="A112" t="str">
        <f t="shared" si="1"/>
        <v>NB</v>
      </c>
      <c r="B112" t="s">
        <v>338</v>
      </c>
      <c r="C112" s="86" t="str">
        <f>'2. Personeel'!B70</f>
        <v>NB</v>
      </c>
      <c r="D112" t="s">
        <v>266</v>
      </c>
      <c r="E112" s="306" t="s">
        <v>406</v>
      </c>
    </row>
    <row r="113" spans="1:5" x14ac:dyDescent="0.3">
      <c r="A113" t="str">
        <f t="shared" si="1"/>
        <v>NB</v>
      </c>
      <c r="B113" t="s">
        <v>339</v>
      </c>
      <c r="C113" s="86" t="str">
        <f>'2. Personeel'!C70</f>
        <v>NB</v>
      </c>
      <c r="D113" t="s">
        <v>266</v>
      </c>
      <c r="E113" s="306" t="s">
        <v>406</v>
      </c>
    </row>
    <row r="114" spans="1:5" x14ac:dyDescent="0.3">
      <c r="A114" t="str">
        <f>+A105</f>
        <v>NB</v>
      </c>
      <c r="B114" t="s">
        <v>340</v>
      </c>
      <c r="C114" s="86" t="str">
        <f>'2. Personeel'!C73</f>
        <v>NB</v>
      </c>
      <c r="D114" t="s">
        <v>266</v>
      </c>
      <c r="E114" t="s">
        <v>256</v>
      </c>
    </row>
    <row r="115" spans="1:5" x14ac:dyDescent="0.3">
      <c r="A115" t="str">
        <f t="shared" si="1"/>
        <v>NB</v>
      </c>
      <c r="B115" t="s">
        <v>341</v>
      </c>
      <c r="C115" s="86" t="str">
        <f>'2. Personeel'!D73</f>
        <v>NB</v>
      </c>
      <c r="D115" t="s">
        <v>266</v>
      </c>
      <c r="E115" t="s">
        <v>256</v>
      </c>
    </row>
    <row r="116" spans="1:5" x14ac:dyDescent="0.3">
      <c r="A116" t="str">
        <f t="shared" si="1"/>
        <v>NB</v>
      </c>
      <c r="B116" t="s">
        <v>342</v>
      </c>
      <c r="C116" s="86" t="str">
        <f>'2. Personeel'!E73</f>
        <v>NB</v>
      </c>
      <c r="D116" t="s">
        <v>266</v>
      </c>
      <c r="E116" s="306" t="s">
        <v>406</v>
      </c>
    </row>
    <row r="117" spans="1:5" x14ac:dyDescent="0.3">
      <c r="A117" t="str">
        <f t="shared" si="1"/>
        <v>NB</v>
      </c>
      <c r="B117" t="s">
        <v>343</v>
      </c>
      <c r="C117" s="86" t="str">
        <f>'2. Personeel'!F73</f>
        <v>NB</v>
      </c>
      <c r="D117" t="s">
        <v>266</v>
      </c>
      <c r="E117" s="306" t="s">
        <v>406</v>
      </c>
    </row>
    <row r="118" spans="1:5" x14ac:dyDescent="0.3">
      <c r="A118" t="str">
        <f>+A116</f>
        <v>NB</v>
      </c>
      <c r="B118" t="s">
        <v>344</v>
      </c>
      <c r="C118" s="86" t="str">
        <f>'2. Personeel'!C74</f>
        <v>NB</v>
      </c>
      <c r="D118" t="s">
        <v>266</v>
      </c>
      <c r="E118" t="s">
        <v>256</v>
      </c>
    </row>
    <row r="119" spans="1:5" x14ac:dyDescent="0.3">
      <c r="A119" t="str">
        <f t="shared" si="1"/>
        <v>NB</v>
      </c>
      <c r="B119" t="s">
        <v>345</v>
      </c>
      <c r="C119" s="86" t="str">
        <f>'2. Personeel'!D74</f>
        <v>NB</v>
      </c>
      <c r="D119" t="s">
        <v>266</v>
      </c>
      <c r="E119" t="s">
        <v>256</v>
      </c>
    </row>
    <row r="120" spans="1:5" x14ac:dyDescent="0.3">
      <c r="A120" t="str">
        <f t="shared" si="1"/>
        <v>NB</v>
      </c>
      <c r="B120" t="s">
        <v>346</v>
      </c>
      <c r="C120" s="86" t="str">
        <f>'2. Personeel'!E74</f>
        <v>NB</v>
      </c>
      <c r="D120" t="s">
        <v>266</v>
      </c>
      <c r="E120" s="306" t="s">
        <v>406</v>
      </c>
    </row>
    <row r="121" spans="1:5" x14ac:dyDescent="0.3">
      <c r="A121" t="str">
        <f t="shared" si="1"/>
        <v>NB</v>
      </c>
      <c r="B121" t="s">
        <v>347</v>
      </c>
      <c r="C121" s="86" t="str">
        <f>'2. Personeel'!F74</f>
        <v>NB</v>
      </c>
      <c r="D121" t="s">
        <v>266</v>
      </c>
      <c r="E121" s="306" t="s">
        <v>406</v>
      </c>
    </row>
    <row r="122" spans="1:5" x14ac:dyDescent="0.3">
      <c r="A122" t="str">
        <f t="shared" si="1"/>
        <v>NB</v>
      </c>
      <c r="B122" s="295" t="s">
        <v>360</v>
      </c>
      <c r="C122" s="86" t="str">
        <f>'3. Werking'!B8</f>
        <v>NB</v>
      </c>
      <c r="D122" t="s">
        <v>267</v>
      </c>
      <c r="E122" t="s">
        <v>256</v>
      </c>
    </row>
    <row r="123" spans="1:5" s="281" customFormat="1" x14ac:dyDescent="0.3">
      <c r="A123" s="281" t="str">
        <f t="shared" si="1"/>
        <v>NB</v>
      </c>
      <c r="B123" s="295" t="s">
        <v>361</v>
      </c>
      <c r="C123" s="283" t="str">
        <f>'3. Werking'!C8</f>
        <v>NB</v>
      </c>
      <c r="D123" s="281" t="s">
        <v>267</v>
      </c>
      <c r="E123" s="281" t="s">
        <v>406</v>
      </c>
    </row>
    <row r="124" spans="1:5" x14ac:dyDescent="0.3">
      <c r="A124" s="281" t="str">
        <f t="shared" si="1"/>
        <v>NB</v>
      </c>
      <c r="B124" s="295" t="s">
        <v>362</v>
      </c>
      <c r="C124" s="86" t="str">
        <f>'3. Werking'!B9</f>
        <v>NB</v>
      </c>
      <c r="D124" s="281" t="s">
        <v>267</v>
      </c>
      <c r="E124" s="281" t="s">
        <v>256</v>
      </c>
    </row>
    <row r="125" spans="1:5" s="281" customFormat="1" x14ac:dyDescent="0.3">
      <c r="A125" s="281" t="str">
        <f t="shared" si="1"/>
        <v>NB</v>
      </c>
      <c r="B125" s="295" t="s">
        <v>363</v>
      </c>
      <c r="C125" s="283" t="str">
        <f>'3. Werking'!C9</f>
        <v>NB</v>
      </c>
      <c r="D125" s="281" t="s">
        <v>267</v>
      </c>
      <c r="E125" s="281" t="s">
        <v>406</v>
      </c>
    </row>
    <row r="126" spans="1:5" x14ac:dyDescent="0.3">
      <c r="A126" s="281" t="str">
        <f t="shared" si="1"/>
        <v>NB</v>
      </c>
      <c r="B126" s="295" t="s">
        <v>364</v>
      </c>
      <c r="C126" s="86" t="str">
        <f>'3. Werking'!B10</f>
        <v>NB</v>
      </c>
      <c r="D126" s="281" t="s">
        <v>267</v>
      </c>
      <c r="E126" s="281" t="s">
        <v>256</v>
      </c>
    </row>
    <row r="127" spans="1:5" s="281" customFormat="1" x14ac:dyDescent="0.3">
      <c r="A127" s="281" t="str">
        <f t="shared" si="1"/>
        <v>NB</v>
      </c>
      <c r="B127" s="295" t="s">
        <v>365</v>
      </c>
      <c r="C127" s="283" t="str">
        <f>'3. Werking'!C10</f>
        <v>NB</v>
      </c>
      <c r="D127" s="281" t="s">
        <v>267</v>
      </c>
      <c r="E127" s="281" t="s">
        <v>406</v>
      </c>
    </row>
    <row r="128" spans="1:5" x14ac:dyDescent="0.3">
      <c r="A128" s="281" t="str">
        <f t="shared" si="1"/>
        <v>NB</v>
      </c>
      <c r="B128" s="295" t="s">
        <v>366</v>
      </c>
      <c r="C128" s="86" t="str">
        <f>'3. Werking'!B11</f>
        <v>NB</v>
      </c>
      <c r="D128" s="281" t="s">
        <v>267</v>
      </c>
      <c r="E128" s="281" t="s">
        <v>256</v>
      </c>
    </row>
    <row r="129" spans="1:5" s="281" customFormat="1" x14ac:dyDescent="0.3">
      <c r="A129" s="281" t="str">
        <f t="shared" si="1"/>
        <v>NB</v>
      </c>
      <c r="B129" s="295" t="s">
        <v>367</v>
      </c>
      <c r="C129" s="283" t="str">
        <f>'3. Werking'!C11</f>
        <v>NB</v>
      </c>
      <c r="D129" s="281" t="s">
        <v>267</v>
      </c>
      <c r="E129" s="281" t="s">
        <v>406</v>
      </c>
    </row>
    <row r="130" spans="1:5" x14ac:dyDescent="0.3">
      <c r="A130" s="281" t="str">
        <f t="shared" si="1"/>
        <v>NB</v>
      </c>
      <c r="B130" s="295" t="s">
        <v>368</v>
      </c>
      <c r="C130" s="86" t="str">
        <f>'3. Werking'!B12</f>
        <v>NB</v>
      </c>
      <c r="D130" s="281" t="s">
        <v>267</v>
      </c>
      <c r="E130" s="281" t="s">
        <v>256</v>
      </c>
    </row>
    <row r="131" spans="1:5" s="281" customFormat="1" x14ac:dyDescent="0.3">
      <c r="A131" s="281" t="str">
        <f t="shared" si="1"/>
        <v>NB</v>
      </c>
      <c r="B131" s="295" t="s">
        <v>369</v>
      </c>
      <c r="C131" s="283" t="str">
        <f>'3. Werking'!C12</f>
        <v>NB</v>
      </c>
      <c r="D131" s="281" t="s">
        <v>267</v>
      </c>
      <c r="E131" s="281" t="s">
        <v>406</v>
      </c>
    </row>
    <row r="132" spans="1:5" x14ac:dyDescent="0.3">
      <c r="A132" s="281" t="str">
        <f t="shared" si="1"/>
        <v>NB</v>
      </c>
      <c r="B132" s="295" t="s">
        <v>370</v>
      </c>
      <c r="C132" s="86" t="str">
        <f>'3. Werking'!B13</f>
        <v>NB</v>
      </c>
      <c r="D132" s="281" t="s">
        <v>267</v>
      </c>
      <c r="E132" s="281" t="s">
        <v>256</v>
      </c>
    </row>
    <row r="133" spans="1:5" s="281" customFormat="1" x14ac:dyDescent="0.3">
      <c r="A133" s="281" t="str">
        <f t="shared" si="1"/>
        <v>NB</v>
      </c>
      <c r="B133" s="295" t="s">
        <v>371</v>
      </c>
      <c r="C133" s="283" t="str">
        <f>'3. Werking'!C13</f>
        <v>NB</v>
      </c>
      <c r="D133" s="281" t="s">
        <v>267</v>
      </c>
      <c r="E133" s="281" t="s">
        <v>406</v>
      </c>
    </row>
    <row r="134" spans="1:5" x14ac:dyDescent="0.3">
      <c r="A134" s="281" t="str">
        <f t="shared" si="1"/>
        <v>NB</v>
      </c>
      <c r="B134" s="295" t="s">
        <v>372</v>
      </c>
      <c r="C134" s="86" t="str">
        <f>'3. Werking'!B14</f>
        <v>NB</v>
      </c>
      <c r="D134" s="281" t="s">
        <v>267</v>
      </c>
      <c r="E134" s="281" t="s">
        <v>256</v>
      </c>
    </row>
    <row r="135" spans="1:5" s="281" customFormat="1" x14ac:dyDescent="0.3">
      <c r="A135" s="281" t="str">
        <f t="shared" si="1"/>
        <v>NB</v>
      </c>
      <c r="B135" s="295" t="s">
        <v>373</v>
      </c>
      <c r="C135" s="283" t="str">
        <f>'3. Werking'!C14</f>
        <v>NB</v>
      </c>
      <c r="D135" s="281" t="s">
        <v>267</v>
      </c>
      <c r="E135" s="281" t="s">
        <v>406</v>
      </c>
    </row>
    <row r="136" spans="1:5" x14ac:dyDescent="0.3">
      <c r="A136" s="281" t="str">
        <f t="shared" si="1"/>
        <v>NB</v>
      </c>
      <c r="B136" s="295" t="s">
        <v>374</v>
      </c>
      <c r="C136" s="86" t="str">
        <f>'3. Werking'!B15</f>
        <v>NB</v>
      </c>
      <c r="D136" s="281" t="s">
        <v>267</v>
      </c>
      <c r="E136" s="281" t="s">
        <v>256</v>
      </c>
    </row>
    <row r="137" spans="1:5" s="281" customFormat="1" x14ac:dyDescent="0.3">
      <c r="A137" s="281" t="str">
        <f t="shared" si="1"/>
        <v>NB</v>
      </c>
      <c r="B137" s="295" t="s">
        <v>375</v>
      </c>
      <c r="C137" s="283" t="str">
        <f>'3. Werking'!C15</f>
        <v>NB</v>
      </c>
      <c r="D137" s="281" t="s">
        <v>267</v>
      </c>
      <c r="E137" s="281" t="s">
        <v>406</v>
      </c>
    </row>
    <row r="138" spans="1:5" x14ac:dyDescent="0.3">
      <c r="A138" s="281" t="str">
        <f t="shared" si="1"/>
        <v>NB</v>
      </c>
      <c r="B138" s="295" t="s">
        <v>376</v>
      </c>
      <c r="C138" s="86" t="str">
        <f>'3. Werking'!B16</f>
        <v>NB</v>
      </c>
      <c r="D138" s="281" t="s">
        <v>267</v>
      </c>
      <c r="E138" s="281" t="s">
        <v>256</v>
      </c>
    </row>
    <row r="139" spans="1:5" s="281" customFormat="1" x14ac:dyDescent="0.3">
      <c r="A139" s="281" t="str">
        <f t="shared" si="1"/>
        <v>NB</v>
      </c>
      <c r="B139" s="295" t="s">
        <v>377</v>
      </c>
      <c r="C139" s="283" t="str">
        <f>'3. Werking'!C16</f>
        <v>NB</v>
      </c>
      <c r="D139" s="281" t="s">
        <v>267</v>
      </c>
      <c r="E139" s="281" t="s">
        <v>406</v>
      </c>
    </row>
    <row r="140" spans="1:5" x14ac:dyDescent="0.3">
      <c r="A140" s="281" t="str">
        <f t="shared" si="1"/>
        <v>NB</v>
      </c>
      <c r="B140" s="295" t="s">
        <v>378</v>
      </c>
      <c r="C140" s="86" t="str">
        <f>'3. Werking'!B17</f>
        <v>NB</v>
      </c>
      <c r="D140" s="281" t="s">
        <v>267</v>
      </c>
      <c r="E140" s="281" t="s">
        <v>256</v>
      </c>
    </row>
    <row r="141" spans="1:5" s="281" customFormat="1" x14ac:dyDescent="0.3">
      <c r="A141" s="281" t="str">
        <f t="shared" si="1"/>
        <v>NB</v>
      </c>
      <c r="B141" s="295" t="s">
        <v>379</v>
      </c>
      <c r="C141" s="283" t="str">
        <f>'3. Werking'!C17</f>
        <v>NB</v>
      </c>
      <c r="D141" s="281" t="s">
        <v>267</v>
      </c>
      <c r="E141" s="281" t="s">
        <v>406</v>
      </c>
    </row>
    <row r="142" spans="1:5" x14ac:dyDescent="0.3">
      <c r="A142" s="281" t="str">
        <f t="shared" si="1"/>
        <v>NB</v>
      </c>
      <c r="B142" s="295" t="s">
        <v>380</v>
      </c>
      <c r="C142" s="86" t="str">
        <f>'3. Werking'!B18</f>
        <v>NB</v>
      </c>
      <c r="D142" s="281" t="s">
        <v>267</v>
      </c>
      <c r="E142" s="281" t="s">
        <v>256</v>
      </c>
    </row>
    <row r="143" spans="1:5" s="281" customFormat="1" x14ac:dyDescent="0.3">
      <c r="A143" s="281" t="str">
        <f t="shared" si="1"/>
        <v>NB</v>
      </c>
      <c r="B143" s="295" t="s">
        <v>381</v>
      </c>
      <c r="C143" s="283" t="str">
        <f>'3. Werking'!C18</f>
        <v>NB</v>
      </c>
      <c r="D143" s="281" t="s">
        <v>267</v>
      </c>
      <c r="E143" s="281" t="s">
        <v>406</v>
      </c>
    </row>
    <row r="144" spans="1:5" x14ac:dyDescent="0.3">
      <c r="A144" s="281" t="str">
        <f t="shared" si="1"/>
        <v>NB</v>
      </c>
      <c r="B144" s="295" t="s">
        <v>382</v>
      </c>
      <c r="C144" s="86" t="str">
        <f>'3. Werking'!B21</f>
        <v>NB</v>
      </c>
      <c r="D144" s="281" t="s">
        <v>267</v>
      </c>
      <c r="E144" s="281" t="s">
        <v>256</v>
      </c>
    </row>
    <row r="145" spans="1:5" s="281" customFormat="1" x14ac:dyDescent="0.3">
      <c r="A145" s="281" t="str">
        <f t="shared" si="1"/>
        <v>NB</v>
      </c>
      <c r="B145" s="295" t="s">
        <v>383</v>
      </c>
      <c r="C145" s="283" t="str">
        <f>'3. Werking'!C21</f>
        <v>NB</v>
      </c>
      <c r="D145" s="281" t="s">
        <v>267</v>
      </c>
      <c r="E145" s="281" t="s">
        <v>406</v>
      </c>
    </row>
    <row r="146" spans="1:5" x14ac:dyDescent="0.3">
      <c r="A146" s="281" t="str">
        <f t="shared" si="1"/>
        <v>NB</v>
      </c>
      <c r="B146" s="295" t="s">
        <v>384</v>
      </c>
      <c r="C146" s="86" t="str">
        <f>'3. Werking'!B22</f>
        <v>NB</v>
      </c>
      <c r="D146" s="281" t="s">
        <v>267</v>
      </c>
      <c r="E146" s="281" t="s">
        <v>256</v>
      </c>
    </row>
    <row r="147" spans="1:5" s="281" customFormat="1" x14ac:dyDescent="0.3">
      <c r="A147" s="281" t="str">
        <f t="shared" si="1"/>
        <v>NB</v>
      </c>
      <c r="B147" s="295" t="s">
        <v>385</v>
      </c>
      <c r="C147" s="283" t="str">
        <f>'3. Werking'!C22</f>
        <v>NB</v>
      </c>
      <c r="D147" s="281" t="s">
        <v>267</v>
      </c>
      <c r="E147" s="281" t="s">
        <v>406</v>
      </c>
    </row>
    <row r="148" spans="1:5" x14ac:dyDescent="0.3">
      <c r="A148" s="281" t="str">
        <f t="shared" si="1"/>
        <v>NB</v>
      </c>
      <c r="B148" s="295" t="s">
        <v>386</v>
      </c>
      <c r="C148" s="86" t="str">
        <f>'3. Werking'!B23</f>
        <v>NB</v>
      </c>
      <c r="D148" s="281" t="s">
        <v>267</v>
      </c>
      <c r="E148" s="281" t="s">
        <v>256</v>
      </c>
    </row>
    <row r="149" spans="1:5" s="281" customFormat="1" x14ac:dyDescent="0.3">
      <c r="A149" s="281" t="str">
        <f t="shared" si="1"/>
        <v>NB</v>
      </c>
      <c r="B149" s="295" t="s">
        <v>387</v>
      </c>
      <c r="C149" s="283" t="str">
        <f>'3. Werking'!C23</f>
        <v>NB</v>
      </c>
      <c r="D149" s="281" t="s">
        <v>267</v>
      </c>
      <c r="E149" s="281" t="s">
        <v>406</v>
      </c>
    </row>
    <row r="150" spans="1:5" x14ac:dyDescent="0.3">
      <c r="A150" s="281" t="str">
        <f t="shared" si="1"/>
        <v>NB</v>
      </c>
      <c r="B150" s="295" t="s">
        <v>388</v>
      </c>
      <c r="C150" s="86" t="str">
        <f>'3. Werking'!B24</f>
        <v>NB</v>
      </c>
      <c r="D150" s="281" t="s">
        <v>267</v>
      </c>
      <c r="E150" s="281" t="s">
        <v>256</v>
      </c>
    </row>
    <row r="151" spans="1:5" s="281" customFormat="1" x14ac:dyDescent="0.3">
      <c r="A151" s="281" t="str">
        <f t="shared" si="1"/>
        <v>NB</v>
      </c>
      <c r="B151" s="295" t="s">
        <v>389</v>
      </c>
      <c r="C151" s="283" t="str">
        <f>'3. Werking'!C24</f>
        <v>NB</v>
      </c>
      <c r="D151" s="281" t="s">
        <v>267</v>
      </c>
      <c r="E151" s="281" t="s">
        <v>406</v>
      </c>
    </row>
    <row r="152" spans="1:5" x14ac:dyDescent="0.3">
      <c r="A152" s="281" t="str">
        <f t="shared" si="1"/>
        <v>NB</v>
      </c>
      <c r="B152" s="295" t="s">
        <v>390</v>
      </c>
      <c r="C152" s="86" t="str">
        <f>'3. Werking'!B25</f>
        <v>NB</v>
      </c>
      <c r="D152" s="281" t="s">
        <v>267</v>
      </c>
      <c r="E152" s="281" t="s">
        <v>256</v>
      </c>
    </row>
    <row r="153" spans="1:5" s="281" customFormat="1" x14ac:dyDescent="0.3">
      <c r="A153" s="281" t="str">
        <f t="shared" si="1"/>
        <v>NB</v>
      </c>
      <c r="B153" s="295" t="s">
        <v>391</v>
      </c>
      <c r="C153" s="283" t="str">
        <f>'3. Werking'!C25</f>
        <v>NB</v>
      </c>
      <c r="D153" s="281" t="s">
        <v>267</v>
      </c>
      <c r="E153" s="281" t="s">
        <v>406</v>
      </c>
    </row>
    <row r="154" spans="1:5" x14ac:dyDescent="0.3">
      <c r="A154" s="281" t="str">
        <f t="shared" si="1"/>
        <v>NB</v>
      </c>
      <c r="B154" s="295" t="s">
        <v>392</v>
      </c>
      <c r="C154" s="86" t="str">
        <f>'3. Werking'!B26</f>
        <v>NB</v>
      </c>
      <c r="D154" s="281" t="s">
        <v>267</v>
      </c>
      <c r="E154" s="281" t="s">
        <v>256</v>
      </c>
    </row>
    <row r="155" spans="1:5" s="281" customFormat="1" x14ac:dyDescent="0.3">
      <c r="A155" s="281" t="str">
        <f t="shared" si="1"/>
        <v>NB</v>
      </c>
      <c r="B155" s="295" t="s">
        <v>393</v>
      </c>
      <c r="C155" s="283" t="str">
        <f>'3. Werking'!C26</f>
        <v>NB</v>
      </c>
      <c r="D155" s="281" t="s">
        <v>267</v>
      </c>
      <c r="E155" s="281" t="s">
        <v>406</v>
      </c>
    </row>
    <row r="156" spans="1:5" x14ac:dyDescent="0.3">
      <c r="A156" s="281" t="str">
        <f t="shared" si="1"/>
        <v>NB</v>
      </c>
      <c r="B156" s="295" t="s">
        <v>394</v>
      </c>
      <c r="C156" s="86" t="str">
        <f>'3. Werking'!B27</f>
        <v>NB</v>
      </c>
      <c r="D156" s="281" t="s">
        <v>267</v>
      </c>
      <c r="E156" s="281" t="s">
        <v>256</v>
      </c>
    </row>
    <row r="157" spans="1:5" s="281" customFormat="1" x14ac:dyDescent="0.3">
      <c r="A157" s="281" t="str">
        <f t="shared" si="1"/>
        <v>NB</v>
      </c>
      <c r="B157" s="295" t="s">
        <v>395</v>
      </c>
      <c r="C157" s="283" t="str">
        <f>'3. Werking'!C27</f>
        <v>NB</v>
      </c>
      <c r="D157" s="281" t="s">
        <v>267</v>
      </c>
      <c r="E157" s="281" t="s">
        <v>406</v>
      </c>
    </row>
    <row r="158" spans="1:5" x14ac:dyDescent="0.3">
      <c r="A158" s="281" t="str">
        <f t="shared" si="1"/>
        <v>NB</v>
      </c>
      <c r="B158" s="295" t="s">
        <v>396</v>
      </c>
      <c r="C158" s="86" t="str">
        <f>'3. Werking'!B28</f>
        <v>NB</v>
      </c>
      <c r="D158" s="281" t="s">
        <v>267</v>
      </c>
      <c r="E158" s="281" t="s">
        <v>256</v>
      </c>
    </row>
    <row r="159" spans="1:5" s="281" customFormat="1" x14ac:dyDescent="0.3">
      <c r="A159" s="281" t="str">
        <f t="shared" si="1"/>
        <v>NB</v>
      </c>
      <c r="B159" s="295" t="s">
        <v>397</v>
      </c>
      <c r="C159" s="283" t="str">
        <f>'3. Werking'!C28</f>
        <v>NB</v>
      </c>
      <c r="D159" s="281" t="s">
        <v>267</v>
      </c>
      <c r="E159" s="281" t="s">
        <v>406</v>
      </c>
    </row>
    <row r="160" spans="1:5" x14ac:dyDescent="0.3">
      <c r="A160" s="281" t="str">
        <f t="shared" si="1"/>
        <v>NB</v>
      </c>
      <c r="B160" s="295" t="s">
        <v>398</v>
      </c>
      <c r="C160" s="86" t="str">
        <f>'3. Werking'!B29</f>
        <v>NB</v>
      </c>
      <c r="D160" s="281" t="s">
        <v>267</v>
      </c>
      <c r="E160" s="281" t="s">
        <v>256</v>
      </c>
    </row>
    <row r="161" spans="1:5" s="281" customFormat="1" x14ac:dyDescent="0.3">
      <c r="A161" s="281" t="str">
        <f t="shared" si="1"/>
        <v>NB</v>
      </c>
      <c r="B161" s="295" t="s">
        <v>399</v>
      </c>
      <c r="C161" s="283" t="str">
        <f>'3. Werking'!C29</f>
        <v>NB</v>
      </c>
      <c r="D161" s="281" t="s">
        <v>267</v>
      </c>
      <c r="E161" s="281" t="s">
        <v>406</v>
      </c>
    </row>
    <row r="162" spans="1:5" x14ac:dyDescent="0.3">
      <c r="A162" s="281" t="str">
        <f t="shared" si="1"/>
        <v>NB</v>
      </c>
      <c r="B162" s="295" t="s">
        <v>400</v>
      </c>
      <c r="C162" s="86" t="str">
        <f>'3. Werking'!B30</f>
        <v>NB</v>
      </c>
      <c r="D162" s="281" t="s">
        <v>267</v>
      </c>
      <c r="E162" s="281" t="s">
        <v>256</v>
      </c>
    </row>
    <row r="163" spans="1:5" s="281" customFormat="1" x14ac:dyDescent="0.3">
      <c r="A163" s="281" t="str">
        <f t="shared" si="1"/>
        <v>NB</v>
      </c>
      <c r="B163" s="295" t="s">
        <v>401</v>
      </c>
      <c r="C163" s="283" t="str">
        <f>'3. Werking'!C30</f>
        <v>NB</v>
      </c>
      <c r="D163" s="281" t="s">
        <v>267</v>
      </c>
      <c r="E163" s="281" t="s">
        <v>406</v>
      </c>
    </row>
    <row r="164" spans="1:5" x14ac:dyDescent="0.3">
      <c r="A164" s="281" t="str">
        <f t="shared" si="1"/>
        <v>NB</v>
      </c>
      <c r="B164" s="295" t="s">
        <v>402</v>
      </c>
      <c r="C164" s="86" t="str">
        <f>'3. Werking'!B31</f>
        <v>NB</v>
      </c>
      <c r="D164" s="281" t="s">
        <v>267</v>
      </c>
      <c r="E164" s="281" t="s">
        <v>256</v>
      </c>
    </row>
    <row r="165" spans="1:5" s="281" customFormat="1" x14ac:dyDescent="0.3">
      <c r="A165" s="281" t="str">
        <f t="shared" si="1"/>
        <v>NB</v>
      </c>
      <c r="B165" s="295" t="s">
        <v>403</v>
      </c>
      <c r="C165" s="283" t="str">
        <f>'3. Werking'!C31</f>
        <v>NB</v>
      </c>
      <c r="D165" s="281" t="s">
        <v>267</v>
      </c>
      <c r="E165" s="281" t="s">
        <v>406</v>
      </c>
    </row>
    <row r="166" spans="1:5" s="281" customFormat="1" x14ac:dyDescent="0.3">
      <c r="A166" s="281" t="str">
        <f t="shared" si="1"/>
        <v>NB</v>
      </c>
      <c r="B166" s="295" t="s">
        <v>404</v>
      </c>
      <c r="C166" s="283" t="str">
        <f>'3. Werking'!G8</f>
        <v>NB</v>
      </c>
      <c r="D166" s="281" t="s">
        <v>267</v>
      </c>
      <c r="E166" s="281" t="s">
        <v>405</v>
      </c>
    </row>
    <row r="167" spans="1:5" s="281" customFormat="1" x14ac:dyDescent="0.3">
      <c r="A167" s="281" t="str">
        <f t="shared" si="1"/>
        <v>NB</v>
      </c>
      <c r="B167" s="295" t="s">
        <v>419</v>
      </c>
      <c r="C167" s="283" t="str">
        <f>'3. Werking'!H8</f>
        <v>NB</v>
      </c>
      <c r="D167" s="281" t="s">
        <v>267</v>
      </c>
      <c r="E167" s="281" t="s">
        <v>405</v>
      </c>
    </row>
    <row r="168" spans="1:5" s="281" customFormat="1" x14ac:dyDescent="0.3">
      <c r="A168" s="281" t="str">
        <f t="shared" si="1"/>
        <v>NB</v>
      </c>
      <c r="B168" s="295" t="s">
        <v>418</v>
      </c>
      <c r="C168" s="283" t="str">
        <f>'3. Werking'!I8</f>
        <v>NB</v>
      </c>
      <c r="D168" s="281" t="s">
        <v>267</v>
      </c>
      <c r="E168" s="281" t="s">
        <v>405</v>
      </c>
    </row>
    <row r="169" spans="1:5" s="281" customFormat="1" x14ac:dyDescent="0.3">
      <c r="A169" s="281" t="str">
        <f t="shared" si="1"/>
        <v>NB</v>
      </c>
      <c r="B169" s="295" t="s">
        <v>420</v>
      </c>
      <c r="C169" s="283" t="str">
        <f>'3. Werking'!J8</f>
        <v>NB</v>
      </c>
      <c r="D169" s="281" t="s">
        <v>267</v>
      </c>
      <c r="E169" s="281" t="s">
        <v>405</v>
      </c>
    </row>
    <row r="170" spans="1:5" s="281" customFormat="1" x14ac:dyDescent="0.3">
      <c r="A170" s="281" t="str">
        <f t="shared" si="1"/>
        <v>NB</v>
      </c>
      <c r="B170" s="295" t="s">
        <v>421</v>
      </c>
      <c r="C170" s="283" t="str">
        <f>'3. Werking'!K8</f>
        <v>NB</v>
      </c>
      <c r="D170" s="281" t="s">
        <v>267</v>
      </c>
      <c r="E170" s="281" t="s">
        <v>405</v>
      </c>
    </row>
    <row r="171" spans="1:5" s="281" customFormat="1" x14ac:dyDescent="0.3">
      <c r="A171" s="281" t="str">
        <f t="shared" si="1"/>
        <v>NB</v>
      </c>
      <c r="B171" s="295" t="s">
        <v>422</v>
      </c>
      <c r="C171" s="283" t="str">
        <f>'3. Werking'!L8</f>
        <v>NB</v>
      </c>
      <c r="D171" s="281" t="s">
        <v>267</v>
      </c>
      <c r="E171" s="281" t="s">
        <v>405</v>
      </c>
    </row>
    <row r="172" spans="1:5" s="281" customFormat="1" x14ac:dyDescent="0.3">
      <c r="A172" s="306" t="str">
        <f>+A243</f>
        <v>NB</v>
      </c>
      <c r="B172" s="295" t="s">
        <v>408</v>
      </c>
      <c r="C172" s="283" t="str">
        <f>'3. Werking'!G9</f>
        <v>NB</v>
      </c>
      <c r="D172" s="281" t="s">
        <v>267</v>
      </c>
      <c r="E172" s="281" t="s">
        <v>405</v>
      </c>
    </row>
    <row r="173" spans="1:5" s="281" customFormat="1" x14ac:dyDescent="0.3">
      <c r="A173" s="306" t="str">
        <f t="shared" si="1"/>
        <v>NB</v>
      </c>
      <c r="B173" s="295" t="s">
        <v>424</v>
      </c>
      <c r="C173" s="283" t="str">
        <f>'3. Werking'!H9</f>
        <v>NB</v>
      </c>
      <c r="D173" s="281" t="s">
        <v>267</v>
      </c>
      <c r="E173" s="281" t="s">
        <v>405</v>
      </c>
    </row>
    <row r="174" spans="1:5" s="281" customFormat="1" x14ac:dyDescent="0.3">
      <c r="A174" s="306" t="str">
        <f t="shared" si="1"/>
        <v>NB</v>
      </c>
      <c r="B174" s="295" t="s">
        <v>423</v>
      </c>
      <c r="C174" s="283" t="str">
        <f>'3. Werking'!I9</f>
        <v>NB</v>
      </c>
      <c r="D174" s="281" t="s">
        <v>267</v>
      </c>
      <c r="E174" s="281" t="s">
        <v>405</v>
      </c>
    </row>
    <row r="175" spans="1:5" s="281" customFormat="1" x14ac:dyDescent="0.3">
      <c r="A175" s="306" t="str">
        <f t="shared" si="1"/>
        <v>NB</v>
      </c>
      <c r="B175" s="295" t="s">
        <v>425</v>
      </c>
      <c r="C175" s="283" t="str">
        <f>'3. Werking'!J9</f>
        <v>NB</v>
      </c>
      <c r="D175" s="281" t="s">
        <v>267</v>
      </c>
      <c r="E175" s="281" t="s">
        <v>405</v>
      </c>
    </row>
    <row r="176" spans="1:5" s="281" customFormat="1" x14ac:dyDescent="0.3">
      <c r="A176" s="281" t="str">
        <f t="shared" si="1"/>
        <v>NB</v>
      </c>
      <c r="B176" s="295" t="s">
        <v>426</v>
      </c>
      <c r="C176" s="283" t="str">
        <f>'3. Werking'!K9</f>
        <v>NB</v>
      </c>
      <c r="D176" s="281" t="s">
        <v>267</v>
      </c>
      <c r="E176" s="281" t="s">
        <v>405</v>
      </c>
    </row>
    <row r="177" spans="1:5" s="281" customFormat="1" x14ac:dyDescent="0.3">
      <c r="A177" s="281" t="str">
        <f t="shared" si="1"/>
        <v>NB</v>
      </c>
      <c r="B177" s="295" t="s">
        <v>427</v>
      </c>
      <c r="C177" s="283" t="str">
        <f>'3. Werking'!L9</f>
        <v>NB</v>
      </c>
      <c r="D177" s="281" t="s">
        <v>267</v>
      </c>
      <c r="E177" s="281" t="s">
        <v>405</v>
      </c>
    </row>
    <row r="178" spans="1:5" s="281" customFormat="1" x14ac:dyDescent="0.3">
      <c r="A178" s="281" t="str">
        <f t="shared" si="1"/>
        <v>NB</v>
      </c>
      <c r="B178" s="295" t="s">
        <v>409</v>
      </c>
      <c r="C178" s="283" t="str">
        <f>'3. Werking'!G10</f>
        <v>NB</v>
      </c>
      <c r="D178" s="281" t="s">
        <v>267</v>
      </c>
      <c r="E178" s="281" t="s">
        <v>405</v>
      </c>
    </row>
    <row r="179" spans="1:5" s="281" customFormat="1" x14ac:dyDescent="0.3">
      <c r="A179" s="281" t="str">
        <f t="shared" si="1"/>
        <v>NB</v>
      </c>
      <c r="B179" s="295" t="s">
        <v>429</v>
      </c>
      <c r="C179" s="283" t="str">
        <f>'3. Werking'!H10</f>
        <v>NB</v>
      </c>
      <c r="D179" s="281" t="s">
        <v>267</v>
      </c>
      <c r="E179" s="281" t="s">
        <v>405</v>
      </c>
    </row>
    <row r="180" spans="1:5" s="281" customFormat="1" x14ac:dyDescent="0.3">
      <c r="A180" s="281" t="str">
        <f t="shared" si="1"/>
        <v>NB</v>
      </c>
      <c r="B180" s="295" t="s">
        <v>428</v>
      </c>
      <c r="C180" s="283" t="str">
        <f>'3. Werking'!I10</f>
        <v>NB</v>
      </c>
      <c r="D180" s="281" t="s">
        <v>267</v>
      </c>
      <c r="E180" s="281" t="s">
        <v>405</v>
      </c>
    </row>
    <row r="181" spans="1:5" s="281" customFormat="1" x14ac:dyDescent="0.3">
      <c r="A181" s="281" t="str">
        <f t="shared" si="1"/>
        <v>NB</v>
      </c>
      <c r="B181" s="295" t="s">
        <v>430</v>
      </c>
      <c r="C181" s="283" t="str">
        <f>'3. Werking'!J10</f>
        <v>NB</v>
      </c>
      <c r="D181" s="281" t="s">
        <v>267</v>
      </c>
      <c r="E181" s="281" t="s">
        <v>405</v>
      </c>
    </row>
    <row r="182" spans="1:5" s="281" customFormat="1" x14ac:dyDescent="0.3">
      <c r="A182" s="281" t="str">
        <f t="shared" si="1"/>
        <v>NB</v>
      </c>
      <c r="B182" s="295" t="s">
        <v>431</v>
      </c>
      <c r="C182" s="283" t="str">
        <f>'3. Werking'!K10</f>
        <v>NB</v>
      </c>
      <c r="D182" s="281" t="s">
        <v>267</v>
      </c>
      <c r="E182" s="281" t="s">
        <v>405</v>
      </c>
    </row>
    <row r="183" spans="1:5" s="281" customFormat="1" x14ac:dyDescent="0.3">
      <c r="A183" s="281" t="str">
        <f t="shared" si="1"/>
        <v>NB</v>
      </c>
      <c r="B183" s="295" t="s">
        <v>432</v>
      </c>
      <c r="C183" s="283" t="str">
        <f>'3. Werking'!L10</f>
        <v>NB</v>
      </c>
      <c r="D183" s="281" t="s">
        <v>267</v>
      </c>
      <c r="E183" s="281" t="s">
        <v>405</v>
      </c>
    </row>
    <row r="184" spans="1:5" s="281" customFormat="1" x14ac:dyDescent="0.3">
      <c r="A184" s="281" t="str">
        <f t="shared" si="1"/>
        <v>NB</v>
      </c>
      <c r="B184" s="295" t="s">
        <v>410</v>
      </c>
      <c r="C184" s="283" t="str">
        <f>'3. Werking'!G11</f>
        <v>NB</v>
      </c>
      <c r="D184" s="281" t="s">
        <v>267</v>
      </c>
      <c r="E184" s="281" t="s">
        <v>405</v>
      </c>
    </row>
    <row r="185" spans="1:5" s="281" customFormat="1" x14ac:dyDescent="0.3">
      <c r="A185" s="281" t="str">
        <f t="shared" si="1"/>
        <v>NB</v>
      </c>
      <c r="B185" s="295" t="s">
        <v>434</v>
      </c>
      <c r="C185" s="283" t="str">
        <f>'3. Werking'!H11</f>
        <v>NB</v>
      </c>
      <c r="D185" s="281" t="s">
        <v>267</v>
      </c>
      <c r="E185" s="281" t="s">
        <v>405</v>
      </c>
    </row>
    <row r="186" spans="1:5" s="281" customFormat="1" x14ac:dyDescent="0.3">
      <c r="A186" s="281" t="str">
        <f t="shared" si="1"/>
        <v>NB</v>
      </c>
      <c r="B186" s="295" t="s">
        <v>433</v>
      </c>
      <c r="C186" s="283" t="str">
        <f>'3. Werking'!I11</f>
        <v>NB</v>
      </c>
      <c r="D186" s="281" t="s">
        <v>267</v>
      </c>
      <c r="E186" s="281" t="s">
        <v>405</v>
      </c>
    </row>
    <row r="187" spans="1:5" s="281" customFormat="1" x14ac:dyDescent="0.3">
      <c r="A187" s="281" t="str">
        <f t="shared" si="1"/>
        <v>NB</v>
      </c>
      <c r="B187" s="295" t="s">
        <v>435</v>
      </c>
      <c r="C187" s="283" t="str">
        <f>'3. Werking'!J11</f>
        <v>NB</v>
      </c>
      <c r="D187" s="281" t="s">
        <v>267</v>
      </c>
      <c r="E187" s="281" t="s">
        <v>405</v>
      </c>
    </row>
    <row r="188" spans="1:5" s="281" customFormat="1" x14ac:dyDescent="0.3">
      <c r="A188" s="281" t="str">
        <f t="shared" si="1"/>
        <v>NB</v>
      </c>
      <c r="B188" s="295" t="s">
        <v>436</v>
      </c>
      <c r="C188" s="283" t="str">
        <f>'3. Werking'!K11</f>
        <v>NB</v>
      </c>
      <c r="D188" s="281" t="s">
        <v>267</v>
      </c>
      <c r="E188" s="281" t="s">
        <v>405</v>
      </c>
    </row>
    <row r="189" spans="1:5" s="281" customFormat="1" x14ac:dyDescent="0.3">
      <c r="A189" s="281" t="str">
        <f t="shared" si="1"/>
        <v>NB</v>
      </c>
      <c r="B189" s="295" t="s">
        <v>437</v>
      </c>
      <c r="C189" s="283" t="str">
        <f>'3. Werking'!L11</f>
        <v>NB</v>
      </c>
      <c r="D189" s="281" t="s">
        <v>267</v>
      </c>
      <c r="E189" s="281" t="s">
        <v>405</v>
      </c>
    </row>
    <row r="190" spans="1:5" s="281" customFormat="1" x14ac:dyDescent="0.3">
      <c r="A190" s="281" t="str">
        <f t="shared" si="1"/>
        <v>NB</v>
      </c>
      <c r="B190" s="295" t="s">
        <v>411</v>
      </c>
      <c r="C190" s="283" t="str">
        <f>'3. Werking'!G12</f>
        <v>NB</v>
      </c>
      <c r="D190" s="281" t="s">
        <v>267</v>
      </c>
      <c r="E190" s="281" t="s">
        <v>405</v>
      </c>
    </row>
    <row r="191" spans="1:5" s="281" customFormat="1" x14ac:dyDescent="0.3">
      <c r="A191" s="281" t="str">
        <f t="shared" si="1"/>
        <v>NB</v>
      </c>
      <c r="B191" s="295" t="s">
        <v>439</v>
      </c>
      <c r="C191" s="283" t="str">
        <f>'3. Werking'!H12</f>
        <v>NB</v>
      </c>
      <c r="D191" s="281" t="s">
        <v>267</v>
      </c>
      <c r="E191" s="281" t="s">
        <v>405</v>
      </c>
    </row>
    <row r="192" spans="1:5" s="281" customFormat="1" x14ac:dyDescent="0.3">
      <c r="A192" s="281" t="str">
        <f t="shared" si="1"/>
        <v>NB</v>
      </c>
      <c r="B192" s="295" t="s">
        <v>438</v>
      </c>
      <c r="C192" s="283" t="str">
        <f>'3. Werking'!I12</f>
        <v>NB</v>
      </c>
      <c r="D192" s="281" t="s">
        <v>267</v>
      </c>
      <c r="E192" s="281" t="s">
        <v>405</v>
      </c>
    </row>
    <row r="193" spans="1:5" s="281" customFormat="1" x14ac:dyDescent="0.3">
      <c r="A193" s="281" t="str">
        <f t="shared" si="1"/>
        <v>NB</v>
      </c>
      <c r="B193" s="295" t="s">
        <v>440</v>
      </c>
      <c r="C193" s="283" t="str">
        <f>'3. Werking'!J12</f>
        <v>NB</v>
      </c>
      <c r="D193" s="281" t="s">
        <v>267</v>
      </c>
      <c r="E193" s="281" t="s">
        <v>405</v>
      </c>
    </row>
    <row r="194" spans="1:5" s="281" customFormat="1" x14ac:dyDescent="0.3">
      <c r="A194" s="281" t="str">
        <f t="shared" si="1"/>
        <v>NB</v>
      </c>
      <c r="B194" s="295" t="s">
        <v>441</v>
      </c>
      <c r="C194" s="283" t="str">
        <f>'3. Werking'!K12</f>
        <v>NB</v>
      </c>
      <c r="D194" s="281" t="s">
        <v>267</v>
      </c>
      <c r="E194" s="281" t="s">
        <v>405</v>
      </c>
    </row>
    <row r="195" spans="1:5" s="281" customFormat="1" x14ac:dyDescent="0.3">
      <c r="A195" s="281" t="str">
        <f t="shared" si="1"/>
        <v>NB</v>
      </c>
      <c r="B195" s="295" t="s">
        <v>442</v>
      </c>
      <c r="C195" s="283" t="str">
        <f>'3. Werking'!L12</f>
        <v>NB</v>
      </c>
      <c r="D195" s="281" t="s">
        <v>267</v>
      </c>
      <c r="E195" s="281" t="s">
        <v>405</v>
      </c>
    </row>
    <row r="196" spans="1:5" s="281" customFormat="1" x14ac:dyDescent="0.3">
      <c r="A196" s="281" t="str">
        <f t="shared" si="1"/>
        <v>NB</v>
      </c>
      <c r="B196" s="295" t="s">
        <v>412</v>
      </c>
      <c r="C196" s="283" t="str">
        <f>'3. Werking'!G13</f>
        <v>NB</v>
      </c>
      <c r="D196" s="281" t="s">
        <v>267</v>
      </c>
      <c r="E196" s="281" t="s">
        <v>405</v>
      </c>
    </row>
    <row r="197" spans="1:5" s="281" customFormat="1" x14ac:dyDescent="0.3">
      <c r="A197" s="281" t="str">
        <f t="shared" si="1"/>
        <v>NB</v>
      </c>
      <c r="B197" s="295" t="s">
        <v>444</v>
      </c>
      <c r="C197" s="283" t="str">
        <f>'3. Werking'!H13</f>
        <v>NB</v>
      </c>
      <c r="D197" s="281" t="s">
        <v>267</v>
      </c>
      <c r="E197" s="281" t="s">
        <v>405</v>
      </c>
    </row>
    <row r="198" spans="1:5" s="281" customFormat="1" x14ac:dyDescent="0.3">
      <c r="A198" s="281" t="str">
        <f t="shared" si="1"/>
        <v>NB</v>
      </c>
      <c r="B198" s="295" t="s">
        <v>443</v>
      </c>
      <c r="C198" s="283" t="str">
        <f>'3. Werking'!I13</f>
        <v>NB</v>
      </c>
      <c r="D198" s="281" t="s">
        <v>267</v>
      </c>
      <c r="E198" s="281" t="s">
        <v>405</v>
      </c>
    </row>
    <row r="199" spans="1:5" s="281" customFormat="1" x14ac:dyDescent="0.3">
      <c r="A199" s="281" t="str">
        <f t="shared" si="1"/>
        <v>NB</v>
      </c>
      <c r="B199" s="295" t="s">
        <v>445</v>
      </c>
      <c r="C199" s="283" t="str">
        <f>'3. Werking'!J13</f>
        <v>NB</v>
      </c>
      <c r="D199" s="281" t="s">
        <v>267</v>
      </c>
      <c r="E199" s="281" t="s">
        <v>405</v>
      </c>
    </row>
    <row r="200" spans="1:5" s="281" customFormat="1" x14ac:dyDescent="0.3">
      <c r="A200" s="281" t="str">
        <f t="shared" si="1"/>
        <v>NB</v>
      </c>
      <c r="B200" s="295" t="s">
        <v>446</v>
      </c>
      <c r="C200" s="283" t="str">
        <f>'3. Werking'!K13</f>
        <v>NB</v>
      </c>
      <c r="D200" s="281" t="s">
        <v>267</v>
      </c>
      <c r="E200" s="281" t="s">
        <v>405</v>
      </c>
    </row>
    <row r="201" spans="1:5" s="281" customFormat="1" x14ac:dyDescent="0.3">
      <c r="A201" s="281" t="str">
        <f t="shared" si="1"/>
        <v>NB</v>
      </c>
      <c r="B201" s="295" t="s">
        <v>447</v>
      </c>
      <c r="C201" s="283" t="str">
        <f>'3. Werking'!L13</f>
        <v>NB</v>
      </c>
      <c r="D201" s="281" t="s">
        <v>267</v>
      </c>
      <c r="E201" s="281" t="s">
        <v>405</v>
      </c>
    </row>
    <row r="202" spans="1:5" s="281" customFormat="1" x14ac:dyDescent="0.3">
      <c r="A202" s="281" t="str">
        <f t="shared" si="1"/>
        <v>NB</v>
      </c>
      <c r="B202" s="295" t="s">
        <v>413</v>
      </c>
      <c r="C202" s="283" t="str">
        <f>'3. Werking'!G14</f>
        <v>NB</v>
      </c>
      <c r="D202" s="281" t="s">
        <v>267</v>
      </c>
      <c r="E202" s="281" t="s">
        <v>405</v>
      </c>
    </row>
    <row r="203" spans="1:5" s="281" customFormat="1" x14ac:dyDescent="0.3">
      <c r="A203" s="281" t="str">
        <f t="shared" si="1"/>
        <v>NB</v>
      </c>
      <c r="B203" s="295" t="s">
        <v>449</v>
      </c>
      <c r="C203" s="283" t="str">
        <f>'3. Werking'!H14</f>
        <v>NB</v>
      </c>
      <c r="D203" s="281" t="s">
        <v>267</v>
      </c>
      <c r="E203" s="281" t="s">
        <v>405</v>
      </c>
    </row>
    <row r="204" spans="1:5" s="281" customFormat="1" x14ac:dyDescent="0.3">
      <c r="A204" s="281" t="str">
        <f t="shared" si="1"/>
        <v>NB</v>
      </c>
      <c r="B204" s="295" t="s">
        <v>448</v>
      </c>
      <c r="C204" s="283" t="str">
        <f>'3. Werking'!I14</f>
        <v>NB</v>
      </c>
      <c r="D204" s="281" t="s">
        <v>267</v>
      </c>
      <c r="E204" s="281" t="s">
        <v>405</v>
      </c>
    </row>
    <row r="205" spans="1:5" s="281" customFormat="1" x14ac:dyDescent="0.3">
      <c r="A205" s="281" t="str">
        <f t="shared" si="1"/>
        <v>NB</v>
      </c>
      <c r="B205" s="295" t="s">
        <v>450</v>
      </c>
      <c r="C205" s="283" t="str">
        <f>'3. Werking'!J14</f>
        <v>NB</v>
      </c>
      <c r="D205" s="281" t="s">
        <v>267</v>
      </c>
      <c r="E205" s="281" t="s">
        <v>405</v>
      </c>
    </row>
    <row r="206" spans="1:5" s="281" customFormat="1" x14ac:dyDescent="0.3">
      <c r="A206" s="281" t="str">
        <f t="shared" si="1"/>
        <v>NB</v>
      </c>
      <c r="B206" s="295" t="s">
        <v>451</v>
      </c>
      <c r="C206" s="283" t="str">
        <f>'3. Werking'!K14</f>
        <v>NB</v>
      </c>
      <c r="D206" s="281" t="s">
        <v>267</v>
      </c>
      <c r="E206" s="281" t="s">
        <v>405</v>
      </c>
    </row>
    <row r="207" spans="1:5" s="281" customFormat="1" x14ac:dyDescent="0.3">
      <c r="A207" s="281" t="str">
        <f t="shared" si="1"/>
        <v>NB</v>
      </c>
      <c r="B207" s="295" t="s">
        <v>452</v>
      </c>
      <c r="C207" s="283" t="str">
        <f>'3. Werking'!L14</f>
        <v>NB</v>
      </c>
      <c r="D207" s="281" t="s">
        <v>267</v>
      </c>
      <c r="E207" s="281" t="s">
        <v>405</v>
      </c>
    </row>
    <row r="208" spans="1:5" s="281" customFormat="1" x14ac:dyDescent="0.3">
      <c r="A208" s="281" t="str">
        <f t="shared" si="1"/>
        <v>NB</v>
      </c>
      <c r="B208" s="295" t="s">
        <v>414</v>
      </c>
      <c r="C208" s="283" t="str">
        <f>'3. Werking'!G15</f>
        <v>NB</v>
      </c>
      <c r="D208" s="281" t="s">
        <v>267</v>
      </c>
      <c r="E208" s="281" t="s">
        <v>405</v>
      </c>
    </row>
    <row r="209" spans="1:5" s="281" customFormat="1" x14ac:dyDescent="0.3">
      <c r="A209" s="281" t="str">
        <f t="shared" si="1"/>
        <v>NB</v>
      </c>
      <c r="B209" s="295" t="s">
        <v>454</v>
      </c>
      <c r="C209" s="283" t="str">
        <f>'3. Werking'!H15</f>
        <v>NB</v>
      </c>
      <c r="D209" s="281" t="s">
        <v>267</v>
      </c>
      <c r="E209" s="281" t="s">
        <v>405</v>
      </c>
    </row>
    <row r="210" spans="1:5" s="281" customFormat="1" x14ac:dyDescent="0.3">
      <c r="A210" s="281" t="str">
        <f t="shared" si="1"/>
        <v>NB</v>
      </c>
      <c r="B210" s="295" t="s">
        <v>453</v>
      </c>
      <c r="C210" s="283" t="str">
        <f>'3. Werking'!I15</f>
        <v>NB</v>
      </c>
      <c r="D210" s="281" t="s">
        <v>267</v>
      </c>
      <c r="E210" s="281" t="s">
        <v>405</v>
      </c>
    </row>
    <row r="211" spans="1:5" s="281" customFormat="1" x14ac:dyDescent="0.3">
      <c r="A211" s="281" t="str">
        <f t="shared" si="1"/>
        <v>NB</v>
      </c>
      <c r="B211" s="295" t="s">
        <v>455</v>
      </c>
      <c r="C211" s="283" t="str">
        <f>'3. Werking'!J15</f>
        <v>NB</v>
      </c>
      <c r="D211" s="281" t="s">
        <v>267</v>
      </c>
      <c r="E211" s="281" t="s">
        <v>405</v>
      </c>
    </row>
    <row r="212" spans="1:5" s="281" customFormat="1" x14ac:dyDescent="0.3">
      <c r="A212" s="281" t="str">
        <f t="shared" si="1"/>
        <v>NB</v>
      </c>
      <c r="B212" s="295" t="s">
        <v>456</v>
      </c>
      <c r="C212" s="283" t="str">
        <f>'3. Werking'!K15</f>
        <v>NB</v>
      </c>
      <c r="D212" s="281" t="s">
        <v>267</v>
      </c>
      <c r="E212" s="281" t="s">
        <v>405</v>
      </c>
    </row>
    <row r="213" spans="1:5" s="281" customFormat="1" x14ac:dyDescent="0.3">
      <c r="A213" s="281" t="str">
        <f t="shared" si="1"/>
        <v>NB</v>
      </c>
      <c r="B213" s="295" t="s">
        <v>457</v>
      </c>
      <c r="C213" s="283" t="str">
        <f>'3. Werking'!L15</f>
        <v>NB</v>
      </c>
      <c r="D213" s="281" t="s">
        <v>267</v>
      </c>
      <c r="E213" s="281" t="s">
        <v>405</v>
      </c>
    </row>
    <row r="214" spans="1:5" s="281" customFormat="1" x14ac:dyDescent="0.3">
      <c r="A214" s="281" t="str">
        <f t="shared" si="1"/>
        <v>NB</v>
      </c>
      <c r="B214" s="295" t="s">
        <v>415</v>
      </c>
      <c r="C214" s="283" t="str">
        <f>'3. Werking'!G16</f>
        <v>NB</v>
      </c>
      <c r="D214" s="281" t="s">
        <v>267</v>
      </c>
      <c r="E214" s="281" t="s">
        <v>405</v>
      </c>
    </row>
    <row r="215" spans="1:5" s="281" customFormat="1" x14ac:dyDescent="0.3">
      <c r="A215" s="281" t="str">
        <f t="shared" si="1"/>
        <v>NB</v>
      </c>
      <c r="B215" s="295" t="s">
        <v>459</v>
      </c>
      <c r="C215" s="283" t="str">
        <f>'3. Werking'!H16</f>
        <v>NB</v>
      </c>
      <c r="D215" s="281" t="s">
        <v>267</v>
      </c>
      <c r="E215" s="281" t="s">
        <v>405</v>
      </c>
    </row>
    <row r="216" spans="1:5" s="281" customFormat="1" x14ac:dyDescent="0.3">
      <c r="A216" s="281" t="str">
        <f t="shared" si="1"/>
        <v>NB</v>
      </c>
      <c r="B216" s="295" t="s">
        <v>458</v>
      </c>
      <c r="C216" s="283" t="str">
        <f>'3. Werking'!I16</f>
        <v>NB</v>
      </c>
      <c r="D216" s="281" t="s">
        <v>267</v>
      </c>
      <c r="E216" s="281" t="s">
        <v>405</v>
      </c>
    </row>
    <row r="217" spans="1:5" s="281" customFormat="1" x14ac:dyDescent="0.3">
      <c r="A217" s="281" t="str">
        <f t="shared" si="1"/>
        <v>NB</v>
      </c>
      <c r="B217" s="295" t="s">
        <v>460</v>
      </c>
      <c r="C217" s="283" t="str">
        <f>'3. Werking'!J16</f>
        <v>NB</v>
      </c>
      <c r="D217" s="281" t="s">
        <v>267</v>
      </c>
      <c r="E217" s="281" t="s">
        <v>405</v>
      </c>
    </row>
    <row r="218" spans="1:5" s="281" customFormat="1" x14ac:dyDescent="0.3">
      <c r="A218" s="281" t="str">
        <f t="shared" si="1"/>
        <v>NB</v>
      </c>
      <c r="B218" s="295" t="s">
        <v>461</v>
      </c>
      <c r="C218" s="283" t="str">
        <f>'3. Werking'!K16</f>
        <v>NB</v>
      </c>
      <c r="D218" s="281" t="s">
        <v>267</v>
      </c>
      <c r="E218" s="281" t="s">
        <v>405</v>
      </c>
    </row>
    <row r="219" spans="1:5" s="281" customFormat="1" x14ac:dyDescent="0.3">
      <c r="A219" s="281" t="str">
        <f t="shared" si="1"/>
        <v>NB</v>
      </c>
      <c r="B219" s="295" t="s">
        <v>462</v>
      </c>
      <c r="C219" s="283" t="str">
        <f>'3. Werking'!L16</f>
        <v>NB</v>
      </c>
      <c r="D219" s="281" t="s">
        <v>267</v>
      </c>
      <c r="E219" s="281" t="s">
        <v>405</v>
      </c>
    </row>
    <row r="220" spans="1:5" s="281" customFormat="1" x14ac:dyDescent="0.3">
      <c r="A220" s="281" t="str">
        <f t="shared" si="1"/>
        <v>NB</v>
      </c>
      <c r="B220" s="295" t="s">
        <v>416</v>
      </c>
      <c r="C220" s="283" t="str">
        <f>'3. Werking'!G17</f>
        <v>NB</v>
      </c>
      <c r="D220" s="281" t="s">
        <v>267</v>
      </c>
      <c r="E220" s="281" t="s">
        <v>405</v>
      </c>
    </row>
    <row r="221" spans="1:5" s="281" customFormat="1" x14ac:dyDescent="0.3">
      <c r="A221" s="281" t="str">
        <f t="shared" si="1"/>
        <v>NB</v>
      </c>
      <c r="B221" s="295" t="s">
        <v>464</v>
      </c>
      <c r="C221" s="283" t="str">
        <f>'3. Werking'!H17</f>
        <v>NB</v>
      </c>
      <c r="D221" s="281" t="s">
        <v>267</v>
      </c>
      <c r="E221" s="281" t="s">
        <v>405</v>
      </c>
    </row>
    <row r="222" spans="1:5" s="281" customFormat="1" x14ac:dyDescent="0.3">
      <c r="A222" s="281" t="str">
        <f t="shared" si="1"/>
        <v>NB</v>
      </c>
      <c r="B222" s="295" t="s">
        <v>463</v>
      </c>
      <c r="C222" s="283" t="str">
        <f>'3. Werking'!I17</f>
        <v>NB</v>
      </c>
      <c r="D222" s="281" t="s">
        <v>267</v>
      </c>
      <c r="E222" s="281" t="s">
        <v>405</v>
      </c>
    </row>
    <row r="223" spans="1:5" s="281" customFormat="1" x14ac:dyDescent="0.3">
      <c r="A223" s="281" t="str">
        <f t="shared" si="1"/>
        <v>NB</v>
      </c>
      <c r="B223" s="295" t="s">
        <v>465</v>
      </c>
      <c r="C223" s="283" t="str">
        <f>'3. Werking'!J17</f>
        <v>NB</v>
      </c>
      <c r="D223" s="281" t="s">
        <v>267</v>
      </c>
      <c r="E223" s="281" t="s">
        <v>405</v>
      </c>
    </row>
    <row r="224" spans="1:5" s="281" customFormat="1" x14ac:dyDescent="0.3">
      <c r="A224" s="281" t="str">
        <f t="shared" si="1"/>
        <v>NB</v>
      </c>
      <c r="B224" s="295" t="s">
        <v>466</v>
      </c>
      <c r="C224" s="283" t="str">
        <f>'3. Werking'!K17</f>
        <v>NB</v>
      </c>
      <c r="D224" s="281" t="s">
        <v>267</v>
      </c>
      <c r="E224" s="281" t="s">
        <v>405</v>
      </c>
    </row>
    <row r="225" spans="1:5" s="281" customFormat="1" x14ac:dyDescent="0.3">
      <c r="A225" s="281" t="str">
        <f t="shared" si="1"/>
        <v>NB</v>
      </c>
      <c r="B225" s="295" t="s">
        <v>467</v>
      </c>
      <c r="C225" s="283" t="str">
        <f>'3. Werking'!L17</f>
        <v>NB</v>
      </c>
      <c r="D225" s="281" t="s">
        <v>267</v>
      </c>
      <c r="E225" s="281" t="s">
        <v>405</v>
      </c>
    </row>
    <row r="226" spans="1:5" s="281" customFormat="1" x14ac:dyDescent="0.3">
      <c r="A226" s="281" t="str">
        <f t="shared" si="1"/>
        <v>NB</v>
      </c>
      <c r="B226" s="295" t="s">
        <v>417</v>
      </c>
      <c r="C226" s="283" t="str">
        <f>'3. Werking'!G18</f>
        <v>NB</v>
      </c>
      <c r="D226" s="281" t="s">
        <v>267</v>
      </c>
      <c r="E226" s="281" t="s">
        <v>405</v>
      </c>
    </row>
    <row r="227" spans="1:5" s="281" customFormat="1" x14ac:dyDescent="0.3">
      <c r="A227" s="281" t="str">
        <f t="shared" si="1"/>
        <v>NB</v>
      </c>
      <c r="B227" s="295" t="s">
        <v>469</v>
      </c>
      <c r="C227" s="283" t="str">
        <f>'3. Werking'!H18</f>
        <v>NB</v>
      </c>
      <c r="D227" s="281" t="s">
        <v>267</v>
      </c>
      <c r="E227" s="281" t="s">
        <v>405</v>
      </c>
    </row>
    <row r="228" spans="1:5" s="281" customFormat="1" x14ac:dyDescent="0.3">
      <c r="A228" s="281" t="str">
        <f t="shared" si="1"/>
        <v>NB</v>
      </c>
      <c r="B228" s="295" t="s">
        <v>468</v>
      </c>
      <c r="C228" s="283" t="str">
        <f>'3. Werking'!I18</f>
        <v>NB</v>
      </c>
      <c r="D228" s="281" t="s">
        <v>267</v>
      </c>
      <c r="E228" s="281" t="s">
        <v>405</v>
      </c>
    </row>
    <row r="229" spans="1:5" s="281" customFormat="1" x14ac:dyDescent="0.3">
      <c r="A229" s="281" t="str">
        <f t="shared" si="1"/>
        <v>NB</v>
      </c>
      <c r="B229" s="295" t="s">
        <v>470</v>
      </c>
      <c r="C229" s="283" t="str">
        <f>'3. Werking'!J18</f>
        <v>NB</v>
      </c>
      <c r="D229" s="281" t="s">
        <v>267</v>
      </c>
      <c r="E229" s="281" t="s">
        <v>405</v>
      </c>
    </row>
    <row r="230" spans="1:5" s="281" customFormat="1" x14ac:dyDescent="0.3">
      <c r="A230" s="281" t="str">
        <f t="shared" si="1"/>
        <v>NB</v>
      </c>
      <c r="B230" s="295" t="s">
        <v>471</v>
      </c>
      <c r="C230" s="283" t="str">
        <f>'3. Werking'!K18</f>
        <v>NB</v>
      </c>
      <c r="D230" s="281" t="s">
        <v>267</v>
      </c>
      <c r="E230" s="281" t="s">
        <v>405</v>
      </c>
    </row>
    <row r="231" spans="1:5" s="281" customFormat="1" x14ac:dyDescent="0.3">
      <c r="A231" s="281" t="str">
        <f t="shared" si="1"/>
        <v>NB</v>
      </c>
      <c r="B231" s="295" t="s">
        <v>472</v>
      </c>
      <c r="C231" s="283" t="str">
        <f>'3. Werking'!L18</f>
        <v>NB</v>
      </c>
      <c r="D231" s="281" t="s">
        <v>267</v>
      </c>
      <c r="E231" s="281" t="s">
        <v>405</v>
      </c>
    </row>
    <row r="232" spans="1:5" s="281" customFormat="1" x14ac:dyDescent="0.3">
      <c r="A232" s="281" t="str">
        <f t="shared" si="1"/>
        <v>NB</v>
      </c>
      <c r="B232" s="295" t="s">
        <v>473</v>
      </c>
      <c r="C232" s="283" t="str">
        <f>'3. Werking'!N8</f>
        <v>NB</v>
      </c>
      <c r="D232" s="281" t="s">
        <v>267</v>
      </c>
      <c r="E232" s="281" t="s">
        <v>405</v>
      </c>
    </row>
    <row r="233" spans="1:5" s="281" customFormat="1" x14ac:dyDescent="0.3">
      <c r="A233" s="281" t="str">
        <f t="shared" si="1"/>
        <v>NB</v>
      </c>
      <c r="B233" s="295" t="s">
        <v>474</v>
      </c>
      <c r="C233" s="283" t="str">
        <f>'3. Werking'!N9</f>
        <v>NB</v>
      </c>
      <c r="D233" s="281" t="s">
        <v>267</v>
      </c>
      <c r="E233" s="281" t="s">
        <v>405</v>
      </c>
    </row>
    <row r="234" spans="1:5" s="281" customFormat="1" x14ac:dyDescent="0.3">
      <c r="A234" s="281" t="str">
        <f t="shared" si="1"/>
        <v>NB</v>
      </c>
      <c r="B234" s="295" t="s">
        <v>475</v>
      </c>
      <c r="C234" s="283" t="str">
        <f>'3. Werking'!N10</f>
        <v>NB</v>
      </c>
      <c r="D234" s="281" t="s">
        <v>267</v>
      </c>
      <c r="E234" s="281" t="s">
        <v>405</v>
      </c>
    </row>
    <row r="235" spans="1:5" s="281" customFormat="1" x14ac:dyDescent="0.3">
      <c r="A235" s="281" t="str">
        <f t="shared" si="1"/>
        <v>NB</v>
      </c>
      <c r="B235" s="295" t="s">
        <v>476</v>
      </c>
      <c r="C235" s="283" t="str">
        <f>'3. Werking'!N11</f>
        <v>NB</v>
      </c>
      <c r="D235" s="281" t="s">
        <v>267</v>
      </c>
      <c r="E235" s="281" t="s">
        <v>405</v>
      </c>
    </row>
    <row r="236" spans="1:5" s="281" customFormat="1" x14ac:dyDescent="0.3">
      <c r="A236" s="281" t="str">
        <f t="shared" si="1"/>
        <v>NB</v>
      </c>
      <c r="B236" s="295" t="s">
        <v>477</v>
      </c>
      <c r="C236" s="283" t="str">
        <f>'3. Werking'!N12</f>
        <v>NB</v>
      </c>
      <c r="D236" s="281" t="s">
        <v>267</v>
      </c>
      <c r="E236" s="281" t="s">
        <v>405</v>
      </c>
    </row>
    <row r="237" spans="1:5" s="281" customFormat="1" x14ac:dyDescent="0.3">
      <c r="A237" s="281" t="str">
        <f t="shared" si="1"/>
        <v>NB</v>
      </c>
      <c r="B237" s="295" t="s">
        <v>478</v>
      </c>
      <c r="C237" s="283" t="str">
        <f>'3. Werking'!N13</f>
        <v>NB</v>
      </c>
      <c r="D237" s="281" t="s">
        <v>267</v>
      </c>
      <c r="E237" s="281" t="s">
        <v>405</v>
      </c>
    </row>
    <row r="238" spans="1:5" s="281" customFormat="1" x14ac:dyDescent="0.3">
      <c r="A238" s="281" t="str">
        <f t="shared" si="1"/>
        <v>NB</v>
      </c>
      <c r="B238" s="295" t="s">
        <v>479</v>
      </c>
      <c r="C238" s="283" t="str">
        <f>'3. Werking'!N14</f>
        <v>NB</v>
      </c>
      <c r="D238" s="281" t="s">
        <v>267</v>
      </c>
      <c r="E238" s="281" t="s">
        <v>405</v>
      </c>
    </row>
    <row r="239" spans="1:5" s="281" customFormat="1" x14ac:dyDescent="0.3">
      <c r="A239" s="281" t="str">
        <f t="shared" si="1"/>
        <v>NB</v>
      </c>
      <c r="B239" s="295" t="s">
        <v>480</v>
      </c>
      <c r="C239" s="283" t="str">
        <f>'3. Werking'!N15</f>
        <v>NB</v>
      </c>
      <c r="D239" s="281" t="s">
        <v>267</v>
      </c>
      <c r="E239" s="281" t="s">
        <v>405</v>
      </c>
    </row>
    <row r="240" spans="1:5" s="281" customFormat="1" x14ac:dyDescent="0.3">
      <c r="A240" s="281" t="str">
        <f t="shared" si="1"/>
        <v>NB</v>
      </c>
      <c r="B240" s="295" t="s">
        <v>481</v>
      </c>
      <c r="C240" s="283" t="str">
        <f>'3. Werking'!N16</f>
        <v>NB</v>
      </c>
      <c r="D240" s="281" t="s">
        <v>267</v>
      </c>
      <c r="E240" s="281" t="s">
        <v>405</v>
      </c>
    </row>
    <row r="241" spans="1:5" s="281" customFormat="1" x14ac:dyDescent="0.3">
      <c r="A241" s="281" t="str">
        <f t="shared" si="1"/>
        <v>NB</v>
      </c>
      <c r="B241" s="295" t="s">
        <v>482</v>
      </c>
      <c r="C241" s="283" t="str">
        <f>'3. Werking'!N17</f>
        <v>NB</v>
      </c>
      <c r="D241" s="281" t="s">
        <v>267</v>
      </c>
      <c r="E241" s="281" t="s">
        <v>405</v>
      </c>
    </row>
    <row r="242" spans="1:5" s="281" customFormat="1" x14ac:dyDescent="0.3">
      <c r="A242" s="281" t="str">
        <f t="shared" si="1"/>
        <v>NB</v>
      </c>
      <c r="B242" s="295" t="s">
        <v>483</v>
      </c>
      <c r="C242" s="283" t="str">
        <f>'3. Werking'!N18</f>
        <v>NB</v>
      </c>
      <c r="D242" s="281" t="s">
        <v>267</v>
      </c>
      <c r="E242" s="281" t="s">
        <v>405</v>
      </c>
    </row>
    <row r="243" spans="1:5" s="294" customFormat="1" x14ac:dyDescent="0.3">
      <c r="A243" s="294" t="str">
        <f>+A171</f>
        <v>NB</v>
      </c>
      <c r="B243" s="294" t="s">
        <v>738</v>
      </c>
      <c r="C243" s="292">
        <f>'3. Werking'!F8</f>
        <v>0</v>
      </c>
      <c r="D243" s="294" t="s">
        <v>267</v>
      </c>
      <c r="E243" s="294">
        <v>100</v>
      </c>
    </row>
    <row r="244" spans="1:5" s="294" customFormat="1" x14ac:dyDescent="0.3">
      <c r="A244" s="294" t="str">
        <f t="shared" ref="A244:A253" si="2">+A172</f>
        <v>NB</v>
      </c>
      <c r="B244" s="294" t="s">
        <v>739</v>
      </c>
      <c r="C244" s="292">
        <f>'3. Werking'!F9</f>
        <v>0</v>
      </c>
      <c r="D244" s="294" t="s">
        <v>267</v>
      </c>
      <c r="E244" s="294">
        <v>100</v>
      </c>
    </row>
    <row r="245" spans="1:5" s="294" customFormat="1" x14ac:dyDescent="0.3">
      <c r="A245" s="294" t="str">
        <f t="shared" si="2"/>
        <v>NB</v>
      </c>
      <c r="B245" s="294" t="s">
        <v>740</v>
      </c>
      <c r="C245" s="292">
        <f>'3. Werking'!F10</f>
        <v>0</v>
      </c>
      <c r="D245" s="294" t="s">
        <v>267</v>
      </c>
      <c r="E245" s="294">
        <v>100</v>
      </c>
    </row>
    <row r="246" spans="1:5" s="294" customFormat="1" x14ac:dyDescent="0.3">
      <c r="A246" s="294" t="str">
        <f t="shared" si="2"/>
        <v>NB</v>
      </c>
      <c r="B246" s="294" t="s">
        <v>741</v>
      </c>
      <c r="C246" s="292">
        <f>'3. Werking'!F11</f>
        <v>0</v>
      </c>
      <c r="D246" s="294" t="s">
        <v>267</v>
      </c>
      <c r="E246" s="294">
        <v>100</v>
      </c>
    </row>
    <row r="247" spans="1:5" s="294" customFormat="1" x14ac:dyDescent="0.3">
      <c r="A247" s="294" t="str">
        <f t="shared" si="2"/>
        <v>NB</v>
      </c>
      <c r="B247" s="294" t="s">
        <v>742</v>
      </c>
      <c r="C247" s="292">
        <f>'3. Werking'!F12</f>
        <v>0</v>
      </c>
      <c r="D247" s="294" t="s">
        <v>267</v>
      </c>
      <c r="E247" s="294">
        <v>100</v>
      </c>
    </row>
    <row r="248" spans="1:5" s="294" customFormat="1" x14ac:dyDescent="0.3">
      <c r="A248" s="294" t="str">
        <f t="shared" si="2"/>
        <v>NB</v>
      </c>
      <c r="B248" s="294" t="s">
        <v>743</v>
      </c>
      <c r="C248" s="292">
        <f>'3. Werking'!F13</f>
        <v>0</v>
      </c>
      <c r="D248" s="294" t="s">
        <v>267</v>
      </c>
      <c r="E248" s="294">
        <v>100</v>
      </c>
    </row>
    <row r="249" spans="1:5" s="294" customFormat="1" x14ac:dyDescent="0.3">
      <c r="A249" s="294" t="str">
        <f t="shared" si="2"/>
        <v>NB</v>
      </c>
      <c r="B249" s="294" t="s">
        <v>744</v>
      </c>
      <c r="C249" s="292">
        <f>'3. Werking'!F14</f>
        <v>0</v>
      </c>
      <c r="D249" s="294" t="s">
        <v>267</v>
      </c>
      <c r="E249" s="294">
        <v>100</v>
      </c>
    </row>
    <row r="250" spans="1:5" s="294" customFormat="1" x14ac:dyDescent="0.3">
      <c r="A250" s="294" t="str">
        <f t="shared" si="2"/>
        <v>NB</v>
      </c>
      <c r="B250" s="294" t="s">
        <v>745</v>
      </c>
      <c r="C250" s="292">
        <f>'3. Werking'!F15</f>
        <v>0</v>
      </c>
      <c r="D250" s="294" t="s">
        <v>267</v>
      </c>
      <c r="E250" s="294">
        <v>100</v>
      </c>
    </row>
    <row r="251" spans="1:5" s="294" customFormat="1" x14ac:dyDescent="0.3">
      <c r="A251" s="294" t="str">
        <f t="shared" si="2"/>
        <v>NB</v>
      </c>
      <c r="B251" s="294" t="s">
        <v>746</v>
      </c>
      <c r="C251" s="292">
        <f>'3. Werking'!F16</f>
        <v>0</v>
      </c>
      <c r="D251" s="294" t="s">
        <v>267</v>
      </c>
      <c r="E251" s="294">
        <v>100</v>
      </c>
    </row>
    <row r="252" spans="1:5" s="294" customFormat="1" x14ac:dyDescent="0.3">
      <c r="A252" s="294" t="str">
        <f t="shared" si="2"/>
        <v>NB</v>
      </c>
      <c r="B252" s="294" t="s">
        <v>747</v>
      </c>
      <c r="C252" s="292">
        <f>'3. Werking'!F17</f>
        <v>0</v>
      </c>
      <c r="D252" s="294" t="s">
        <v>267</v>
      </c>
      <c r="E252" s="294">
        <v>100</v>
      </c>
    </row>
    <row r="253" spans="1:5" s="294" customFormat="1" x14ac:dyDescent="0.3">
      <c r="A253" s="294" t="str">
        <f t="shared" si="2"/>
        <v>NB</v>
      </c>
      <c r="B253" s="294" t="s">
        <v>748</v>
      </c>
      <c r="C253" s="292">
        <f>'3. Werking'!F18</f>
        <v>0</v>
      </c>
      <c r="D253" s="294" t="s">
        <v>267</v>
      </c>
      <c r="E253" s="294">
        <v>100</v>
      </c>
    </row>
    <row r="254" spans="1:5" s="281" customFormat="1" x14ac:dyDescent="0.3">
      <c r="A254" s="281" t="str">
        <f>+A242</f>
        <v>NB</v>
      </c>
      <c r="B254" s="295" t="s">
        <v>484</v>
      </c>
      <c r="C254" s="283" t="str">
        <f>'3. Werking'!G21</f>
        <v>NB</v>
      </c>
      <c r="D254" s="281" t="s">
        <v>267</v>
      </c>
      <c r="E254" s="281" t="s">
        <v>405</v>
      </c>
    </row>
    <row r="255" spans="1:5" s="281" customFormat="1" x14ac:dyDescent="0.3">
      <c r="A255" s="281" t="str">
        <f t="shared" si="1"/>
        <v>NB</v>
      </c>
      <c r="B255" s="295" t="s">
        <v>485</v>
      </c>
      <c r="C255" s="283" t="str">
        <f>'3. Werking'!G22</f>
        <v>NB</v>
      </c>
      <c r="D255" s="281" t="s">
        <v>267</v>
      </c>
      <c r="E255" s="281" t="s">
        <v>405</v>
      </c>
    </row>
    <row r="256" spans="1:5" s="281" customFormat="1" x14ac:dyDescent="0.3">
      <c r="A256" s="281" t="str">
        <f t="shared" si="1"/>
        <v>NB</v>
      </c>
      <c r="B256" s="295" t="s">
        <v>486</v>
      </c>
      <c r="C256" s="283" t="str">
        <f>'3. Werking'!G23</f>
        <v>NB</v>
      </c>
      <c r="D256" s="281" t="s">
        <v>267</v>
      </c>
      <c r="E256" s="281" t="s">
        <v>405</v>
      </c>
    </row>
    <row r="257" spans="1:5" s="281" customFormat="1" x14ac:dyDescent="0.3">
      <c r="A257" s="281" t="str">
        <f t="shared" si="1"/>
        <v>NB</v>
      </c>
      <c r="B257" s="295" t="s">
        <v>498</v>
      </c>
      <c r="C257" s="283" t="str">
        <f>'3. Werking'!G24</f>
        <v>NB</v>
      </c>
      <c r="D257" s="281" t="s">
        <v>267</v>
      </c>
      <c r="E257" s="281" t="s">
        <v>405</v>
      </c>
    </row>
    <row r="258" spans="1:5" s="281" customFormat="1" x14ac:dyDescent="0.3">
      <c r="A258" s="281" t="str">
        <f t="shared" si="1"/>
        <v>NB</v>
      </c>
      <c r="B258" s="295" t="s">
        <v>487</v>
      </c>
      <c r="C258" s="283" t="str">
        <f>'3. Werking'!G25</f>
        <v>NB</v>
      </c>
      <c r="D258" s="281" t="s">
        <v>267</v>
      </c>
      <c r="E258" s="281" t="s">
        <v>405</v>
      </c>
    </row>
    <row r="259" spans="1:5" s="281" customFormat="1" x14ac:dyDescent="0.3">
      <c r="A259" s="281" t="str">
        <f t="shared" si="1"/>
        <v>NB</v>
      </c>
      <c r="B259" s="295" t="s">
        <v>488</v>
      </c>
      <c r="C259" s="283" t="str">
        <f>'3. Werking'!G26</f>
        <v>NB</v>
      </c>
      <c r="D259" s="281" t="s">
        <v>267</v>
      </c>
      <c r="E259" s="281" t="s">
        <v>405</v>
      </c>
    </row>
    <row r="260" spans="1:5" s="281" customFormat="1" x14ac:dyDescent="0.3">
      <c r="A260" s="281" t="str">
        <f t="shared" si="1"/>
        <v>NB</v>
      </c>
      <c r="B260" s="295" t="s">
        <v>489</v>
      </c>
      <c r="C260" s="283" t="str">
        <f>'3. Werking'!G27</f>
        <v>NB</v>
      </c>
      <c r="D260" s="281" t="s">
        <v>267</v>
      </c>
      <c r="E260" s="281" t="s">
        <v>405</v>
      </c>
    </row>
    <row r="261" spans="1:5" s="281" customFormat="1" x14ac:dyDescent="0.3">
      <c r="A261" s="281" t="str">
        <f t="shared" si="1"/>
        <v>NB</v>
      </c>
      <c r="B261" s="295" t="s">
        <v>490</v>
      </c>
      <c r="C261" s="283" t="str">
        <f>'3. Werking'!G28</f>
        <v>NB</v>
      </c>
      <c r="D261" s="281" t="s">
        <v>267</v>
      </c>
      <c r="E261" s="281" t="s">
        <v>405</v>
      </c>
    </row>
    <row r="262" spans="1:5" x14ac:dyDescent="0.3">
      <c r="A262" s="281" t="str">
        <f t="shared" si="1"/>
        <v>NB</v>
      </c>
      <c r="B262" s="295" t="s">
        <v>491</v>
      </c>
      <c r="C262" s="283" t="str">
        <f>'3. Werking'!G29</f>
        <v>NB</v>
      </c>
      <c r="D262" s="281" t="s">
        <v>267</v>
      </c>
      <c r="E262" s="281" t="s">
        <v>405</v>
      </c>
    </row>
    <row r="263" spans="1:5" s="281" customFormat="1" x14ac:dyDescent="0.3">
      <c r="A263" s="281" t="str">
        <f t="shared" si="1"/>
        <v>NB</v>
      </c>
      <c r="B263" s="295" t="s">
        <v>492</v>
      </c>
      <c r="C263" s="283" t="str">
        <f>'3. Werking'!G30</f>
        <v>NB</v>
      </c>
      <c r="D263" s="281" t="s">
        <v>267</v>
      </c>
      <c r="E263" s="281" t="s">
        <v>405</v>
      </c>
    </row>
    <row r="264" spans="1:5" x14ac:dyDescent="0.3">
      <c r="A264" s="281" t="str">
        <f t="shared" si="1"/>
        <v>NB</v>
      </c>
      <c r="B264" s="295" t="s">
        <v>493</v>
      </c>
      <c r="C264" s="283" t="str">
        <f>'3. Werking'!G31</f>
        <v>NB</v>
      </c>
      <c r="D264" s="281" t="s">
        <v>267</v>
      </c>
      <c r="E264" s="281" t="s">
        <v>405</v>
      </c>
    </row>
    <row r="265" spans="1:5" x14ac:dyDescent="0.3">
      <c r="A265" s="281" t="str">
        <f t="shared" si="1"/>
        <v>NB</v>
      </c>
      <c r="B265" s="295" t="s">
        <v>494</v>
      </c>
      <c r="C265" s="86" t="str">
        <f>'3. Werking'!H21</f>
        <v>NB</v>
      </c>
      <c r="D265" s="281" t="s">
        <v>267</v>
      </c>
      <c r="E265" s="281" t="s">
        <v>405</v>
      </c>
    </row>
    <row r="266" spans="1:5" x14ac:dyDescent="0.3">
      <c r="A266" s="281" t="str">
        <f t="shared" si="1"/>
        <v>NB</v>
      </c>
      <c r="B266" s="295" t="s">
        <v>506</v>
      </c>
      <c r="C266" s="283" t="str">
        <f>'3. Werking'!H22</f>
        <v>NB</v>
      </c>
      <c r="D266" s="281" t="s">
        <v>267</v>
      </c>
      <c r="E266" s="281" t="s">
        <v>405</v>
      </c>
    </row>
    <row r="267" spans="1:5" x14ac:dyDescent="0.3">
      <c r="A267" s="281" t="str">
        <f t="shared" si="1"/>
        <v>NB</v>
      </c>
      <c r="B267" s="295" t="s">
        <v>507</v>
      </c>
      <c r="C267" s="283" t="str">
        <f>'3. Werking'!H23</f>
        <v>NB</v>
      </c>
      <c r="D267" s="281" t="s">
        <v>267</v>
      </c>
      <c r="E267" s="281" t="s">
        <v>405</v>
      </c>
    </row>
    <row r="268" spans="1:5" x14ac:dyDescent="0.3">
      <c r="A268" s="281" t="str">
        <f t="shared" si="1"/>
        <v>NB</v>
      </c>
      <c r="B268" s="295" t="s">
        <v>508</v>
      </c>
      <c r="C268" s="283" t="str">
        <f>'3. Werking'!H24</f>
        <v>NB</v>
      </c>
      <c r="D268" s="281" t="s">
        <v>267</v>
      </c>
      <c r="E268" s="281" t="s">
        <v>405</v>
      </c>
    </row>
    <row r="269" spans="1:5" x14ac:dyDescent="0.3">
      <c r="A269" s="281" t="str">
        <f t="shared" si="1"/>
        <v>NB</v>
      </c>
      <c r="B269" s="295" t="s">
        <v>509</v>
      </c>
      <c r="C269" s="283" t="str">
        <f>'3. Werking'!H25</f>
        <v>NB</v>
      </c>
      <c r="D269" s="281" t="s">
        <v>267</v>
      </c>
      <c r="E269" s="281" t="s">
        <v>405</v>
      </c>
    </row>
    <row r="270" spans="1:5" x14ac:dyDescent="0.3">
      <c r="A270" s="281" t="str">
        <f t="shared" si="1"/>
        <v>NB</v>
      </c>
      <c r="B270" s="295" t="s">
        <v>510</v>
      </c>
      <c r="C270" s="283" t="str">
        <f>'3. Werking'!H26</f>
        <v>NB</v>
      </c>
      <c r="D270" s="281" t="s">
        <v>267</v>
      </c>
      <c r="E270" s="281" t="s">
        <v>405</v>
      </c>
    </row>
    <row r="271" spans="1:5" x14ac:dyDescent="0.3">
      <c r="A271" s="281" t="str">
        <f t="shared" si="1"/>
        <v>NB</v>
      </c>
      <c r="B271" s="295" t="s">
        <v>511</v>
      </c>
      <c r="C271" s="283" t="str">
        <f>'3. Werking'!H27</f>
        <v>NB</v>
      </c>
      <c r="D271" t="s">
        <v>267</v>
      </c>
      <c r="E271" s="281" t="s">
        <v>405</v>
      </c>
    </row>
    <row r="272" spans="1:5" x14ac:dyDescent="0.3">
      <c r="A272" s="281" t="str">
        <f t="shared" si="1"/>
        <v>NB</v>
      </c>
      <c r="B272" s="295" t="s">
        <v>512</v>
      </c>
      <c r="C272" s="283" t="str">
        <f>'3. Werking'!H28</f>
        <v>NB</v>
      </c>
      <c r="D272" t="s">
        <v>267</v>
      </c>
      <c r="E272" s="281" t="s">
        <v>405</v>
      </c>
    </row>
    <row r="273" spans="1:5" x14ac:dyDescent="0.3">
      <c r="A273" s="281" t="str">
        <f t="shared" si="1"/>
        <v>NB</v>
      </c>
      <c r="B273" s="295" t="s">
        <v>513</v>
      </c>
      <c r="C273" s="283" t="str">
        <f>'3. Werking'!H29</f>
        <v>NB</v>
      </c>
      <c r="D273" t="s">
        <v>267</v>
      </c>
      <c r="E273" s="281" t="s">
        <v>405</v>
      </c>
    </row>
    <row r="274" spans="1:5" x14ac:dyDescent="0.3">
      <c r="A274" s="281" t="str">
        <f t="shared" si="1"/>
        <v>NB</v>
      </c>
      <c r="B274" s="295" t="s">
        <v>514</v>
      </c>
      <c r="C274" s="283" t="str">
        <f>'3. Werking'!H30</f>
        <v>NB</v>
      </c>
      <c r="D274" t="s">
        <v>267</v>
      </c>
      <c r="E274" s="281" t="s">
        <v>405</v>
      </c>
    </row>
    <row r="275" spans="1:5" x14ac:dyDescent="0.3">
      <c r="A275" s="281" t="str">
        <f t="shared" si="1"/>
        <v>NB</v>
      </c>
      <c r="B275" s="295" t="s">
        <v>515</v>
      </c>
      <c r="C275" s="283" t="str">
        <f>'3. Werking'!H31</f>
        <v>NB</v>
      </c>
      <c r="D275" t="s">
        <v>267</v>
      </c>
      <c r="E275" s="281" t="s">
        <v>405</v>
      </c>
    </row>
    <row r="276" spans="1:5" x14ac:dyDescent="0.3">
      <c r="A276" s="281" t="str">
        <f t="shared" si="1"/>
        <v>NB</v>
      </c>
      <c r="B276" s="295" t="s">
        <v>494</v>
      </c>
      <c r="C276" s="86" t="str">
        <f>'3. Werking'!I21</f>
        <v>NB</v>
      </c>
      <c r="D276" t="s">
        <v>267</v>
      </c>
      <c r="E276" s="281" t="s">
        <v>405</v>
      </c>
    </row>
    <row r="277" spans="1:5" x14ac:dyDescent="0.3">
      <c r="A277" s="281" t="str">
        <f t="shared" si="1"/>
        <v>NB</v>
      </c>
      <c r="B277" s="295" t="s">
        <v>495</v>
      </c>
      <c r="C277" s="283" t="str">
        <f>'3. Werking'!I22</f>
        <v>NB</v>
      </c>
      <c r="D277" t="s">
        <v>267</v>
      </c>
      <c r="E277" s="281" t="s">
        <v>405</v>
      </c>
    </row>
    <row r="278" spans="1:5" x14ac:dyDescent="0.3">
      <c r="A278" s="281" t="str">
        <f t="shared" si="1"/>
        <v>NB</v>
      </c>
      <c r="B278" s="295" t="s">
        <v>496</v>
      </c>
      <c r="C278" s="283" t="str">
        <f>'3. Werking'!I23</f>
        <v>NB</v>
      </c>
      <c r="D278" t="s">
        <v>267</v>
      </c>
      <c r="E278" s="281" t="s">
        <v>405</v>
      </c>
    </row>
    <row r="279" spans="1:5" x14ac:dyDescent="0.3">
      <c r="A279" s="281" t="str">
        <f t="shared" si="1"/>
        <v>NB</v>
      </c>
      <c r="B279" s="295" t="s">
        <v>497</v>
      </c>
      <c r="C279" s="283" t="str">
        <f>'3. Werking'!I24</f>
        <v>NB</v>
      </c>
      <c r="D279" t="s">
        <v>267</v>
      </c>
      <c r="E279" s="281" t="s">
        <v>405</v>
      </c>
    </row>
    <row r="280" spans="1:5" x14ac:dyDescent="0.3">
      <c r="A280" s="281" t="str">
        <f t="shared" si="1"/>
        <v>NB</v>
      </c>
      <c r="B280" s="295" t="s">
        <v>499</v>
      </c>
      <c r="C280" s="283" t="str">
        <f>'3. Werking'!I25</f>
        <v>NB</v>
      </c>
      <c r="D280" t="s">
        <v>267</v>
      </c>
      <c r="E280" s="281" t="s">
        <v>405</v>
      </c>
    </row>
    <row r="281" spans="1:5" x14ac:dyDescent="0.3">
      <c r="A281" s="281" t="str">
        <f t="shared" si="1"/>
        <v>NB</v>
      </c>
      <c r="B281" s="295" t="s">
        <v>500</v>
      </c>
      <c r="C281" s="283" t="str">
        <f>'3. Werking'!I26</f>
        <v>NB</v>
      </c>
      <c r="D281" t="s">
        <v>267</v>
      </c>
      <c r="E281" s="281" t="s">
        <v>405</v>
      </c>
    </row>
    <row r="282" spans="1:5" x14ac:dyDescent="0.3">
      <c r="A282" s="281" t="str">
        <f t="shared" si="1"/>
        <v>NB</v>
      </c>
      <c r="B282" s="295" t="s">
        <v>501</v>
      </c>
      <c r="C282" s="283" t="str">
        <f>'3. Werking'!I27</f>
        <v>NB</v>
      </c>
      <c r="D282" t="s">
        <v>267</v>
      </c>
      <c r="E282" s="281" t="s">
        <v>405</v>
      </c>
    </row>
    <row r="283" spans="1:5" x14ac:dyDescent="0.3">
      <c r="A283" s="281" t="str">
        <f t="shared" si="1"/>
        <v>NB</v>
      </c>
      <c r="B283" s="295" t="s">
        <v>502</v>
      </c>
      <c r="C283" s="283" t="str">
        <f>'3. Werking'!I28</f>
        <v>NB</v>
      </c>
      <c r="D283" t="s">
        <v>267</v>
      </c>
      <c r="E283" s="281" t="s">
        <v>405</v>
      </c>
    </row>
    <row r="284" spans="1:5" x14ac:dyDescent="0.3">
      <c r="A284" s="281" t="str">
        <f t="shared" ref="A284:A443" si="3">+A283</f>
        <v>NB</v>
      </c>
      <c r="B284" s="295" t="s">
        <v>503</v>
      </c>
      <c r="C284" s="283" t="str">
        <f>'3. Werking'!I29</f>
        <v>NB</v>
      </c>
      <c r="D284" t="s">
        <v>267</v>
      </c>
      <c r="E284" s="281" t="s">
        <v>405</v>
      </c>
    </row>
    <row r="285" spans="1:5" x14ac:dyDescent="0.3">
      <c r="A285" s="281" t="str">
        <f t="shared" si="3"/>
        <v>NB</v>
      </c>
      <c r="B285" s="295" t="s">
        <v>504</v>
      </c>
      <c r="C285" s="283" t="str">
        <f>'3. Werking'!I30</f>
        <v>NB</v>
      </c>
      <c r="D285" t="s">
        <v>267</v>
      </c>
      <c r="E285" s="281" t="s">
        <v>405</v>
      </c>
    </row>
    <row r="286" spans="1:5" x14ac:dyDescent="0.3">
      <c r="A286" s="281" t="str">
        <f t="shared" si="3"/>
        <v>NB</v>
      </c>
      <c r="B286" s="295" t="s">
        <v>505</v>
      </c>
      <c r="C286" s="283" t="str">
        <f>'3. Werking'!I31</f>
        <v>NB</v>
      </c>
      <c r="D286" t="s">
        <v>267</v>
      </c>
      <c r="E286" s="281" t="s">
        <v>405</v>
      </c>
    </row>
    <row r="287" spans="1:5" x14ac:dyDescent="0.3">
      <c r="A287" s="281" t="str">
        <f t="shared" si="3"/>
        <v>NB</v>
      </c>
      <c r="B287" s="295" t="s">
        <v>516</v>
      </c>
      <c r="C287" s="86" t="str">
        <f>'3. Werking'!J21</f>
        <v>NB</v>
      </c>
      <c r="D287" t="s">
        <v>267</v>
      </c>
      <c r="E287" s="281" t="s">
        <v>405</v>
      </c>
    </row>
    <row r="288" spans="1:5" x14ac:dyDescent="0.3">
      <c r="A288" s="281" t="str">
        <f t="shared" si="3"/>
        <v>NB</v>
      </c>
      <c r="B288" s="295" t="s">
        <v>517</v>
      </c>
      <c r="C288" s="283" t="str">
        <f>'3. Werking'!J22</f>
        <v>NB</v>
      </c>
      <c r="D288" t="s">
        <v>267</v>
      </c>
      <c r="E288" s="281" t="s">
        <v>405</v>
      </c>
    </row>
    <row r="289" spans="1:5" x14ac:dyDescent="0.3">
      <c r="A289" s="281" t="str">
        <f t="shared" si="3"/>
        <v>NB</v>
      </c>
      <c r="B289" s="295" t="s">
        <v>518</v>
      </c>
      <c r="C289" s="283" t="str">
        <f>'3. Werking'!J23</f>
        <v>NB</v>
      </c>
      <c r="D289" t="s">
        <v>267</v>
      </c>
      <c r="E289" s="281" t="s">
        <v>405</v>
      </c>
    </row>
    <row r="290" spans="1:5" x14ac:dyDescent="0.3">
      <c r="A290" s="281" t="str">
        <f t="shared" si="3"/>
        <v>NB</v>
      </c>
      <c r="B290" s="295" t="s">
        <v>519</v>
      </c>
      <c r="C290" s="283" t="str">
        <f>'3. Werking'!J24</f>
        <v>NB</v>
      </c>
      <c r="D290" t="s">
        <v>267</v>
      </c>
      <c r="E290" s="281" t="s">
        <v>405</v>
      </c>
    </row>
    <row r="291" spans="1:5" x14ac:dyDescent="0.3">
      <c r="A291" s="281" t="str">
        <f t="shared" si="3"/>
        <v>NB</v>
      </c>
      <c r="B291" s="295" t="s">
        <v>520</v>
      </c>
      <c r="C291" s="283" t="str">
        <f>'3. Werking'!J25</f>
        <v>NB</v>
      </c>
      <c r="D291" t="s">
        <v>267</v>
      </c>
      <c r="E291" s="281" t="s">
        <v>405</v>
      </c>
    </row>
    <row r="292" spans="1:5" x14ac:dyDescent="0.3">
      <c r="A292" s="281" t="str">
        <f t="shared" si="3"/>
        <v>NB</v>
      </c>
      <c r="B292" s="295" t="s">
        <v>521</v>
      </c>
      <c r="C292" s="283" t="str">
        <f>'3. Werking'!J26</f>
        <v>NB</v>
      </c>
      <c r="D292" t="s">
        <v>267</v>
      </c>
      <c r="E292" s="281" t="s">
        <v>405</v>
      </c>
    </row>
    <row r="293" spans="1:5" x14ac:dyDescent="0.3">
      <c r="A293" s="281" t="str">
        <f t="shared" si="3"/>
        <v>NB</v>
      </c>
      <c r="B293" s="295" t="s">
        <v>522</v>
      </c>
      <c r="C293" s="283" t="str">
        <f>'3. Werking'!J27</f>
        <v>NB</v>
      </c>
      <c r="D293" t="s">
        <v>267</v>
      </c>
      <c r="E293" s="281" t="s">
        <v>405</v>
      </c>
    </row>
    <row r="294" spans="1:5" x14ac:dyDescent="0.3">
      <c r="A294" s="281" t="str">
        <f t="shared" si="3"/>
        <v>NB</v>
      </c>
      <c r="B294" s="295" t="s">
        <v>523</v>
      </c>
      <c r="C294" s="283" t="str">
        <f>'3. Werking'!J28</f>
        <v>NB</v>
      </c>
      <c r="D294" t="s">
        <v>267</v>
      </c>
      <c r="E294" s="281" t="s">
        <v>405</v>
      </c>
    </row>
    <row r="295" spans="1:5" x14ac:dyDescent="0.3">
      <c r="A295" s="281" t="str">
        <f t="shared" si="3"/>
        <v>NB</v>
      </c>
      <c r="B295" s="295" t="s">
        <v>524</v>
      </c>
      <c r="C295" s="283" t="str">
        <f>'3. Werking'!J29</f>
        <v>NB</v>
      </c>
      <c r="D295" t="s">
        <v>267</v>
      </c>
      <c r="E295" s="281" t="s">
        <v>405</v>
      </c>
    </row>
    <row r="296" spans="1:5" x14ac:dyDescent="0.3">
      <c r="A296" s="281" t="str">
        <f t="shared" si="3"/>
        <v>NB</v>
      </c>
      <c r="B296" s="295" t="s">
        <v>525</v>
      </c>
      <c r="C296" s="283" t="str">
        <f>'3. Werking'!J30</f>
        <v>NB</v>
      </c>
      <c r="D296" t="s">
        <v>267</v>
      </c>
      <c r="E296" s="281" t="s">
        <v>405</v>
      </c>
    </row>
    <row r="297" spans="1:5" x14ac:dyDescent="0.3">
      <c r="A297" s="281" t="str">
        <f t="shared" si="3"/>
        <v>NB</v>
      </c>
      <c r="B297" s="295" t="s">
        <v>526</v>
      </c>
      <c r="C297" s="283" t="str">
        <f>'3. Werking'!J31</f>
        <v>NB</v>
      </c>
      <c r="D297" t="s">
        <v>267</v>
      </c>
      <c r="E297" s="281" t="s">
        <v>405</v>
      </c>
    </row>
    <row r="298" spans="1:5" x14ac:dyDescent="0.3">
      <c r="A298" s="281" t="str">
        <f t="shared" si="3"/>
        <v>NB</v>
      </c>
      <c r="B298" s="295" t="s">
        <v>527</v>
      </c>
      <c r="C298" s="86" t="str">
        <f>'3. Werking'!K21</f>
        <v>NB</v>
      </c>
      <c r="D298" t="s">
        <v>267</v>
      </c>
      <c r="E298" s="281" t="s">
        <v>405</v>
      </c>
    </row>
    <row r="299" spans="1:5" x14ac:dyDescent="0.3">
      <c r="A299" s="281" t="str">
        <f t="shared" si="3"/>
        <v>NB</v>
      </c>
      <c r="B299" s="295" t="s">
        <v>528</v>
      </c>
      <c r="C299" s="283" t="str">
        <f>'3. Werking'!K22</f>
        <v>NB</v>
      </c>
      <c r="D299" t="s">
        <v>267</v>
      </c>
      <c r="E299" s="281" t="s">
        <v>405</v>
      </c>
    </row>
    <row r="300" spans="1:5" x14ac:dyDescent="0.3">
      <c r="A300" s="281" t="str">
        <f t="shared" si="3"/>
        <v>NB</v>
      </c>
      <c r="B300" s="295" t="s">
        <v>529</v>
      </c>
      <c r="C300" s="283" t="str">
        <f>'3. Werking'!K23</f>
        <v>NB</v>
      </c>
      <c r="D300" t="s">
        <v>267</v>
      </c>
      <c r="E300" s="281" t="s">
        <v>405</v>
      </c>
    </row>
    <row r="301" spans="1:5" x14ac:dyDescent="0.3">
      <c r="A301" s="281" t="str">
        <f t="shared" si="3"/>
        <v>NB</v>
      </c>
      <c r="B301" s="295" t="s">
        <v>530</v>
      </c>
      <c r="C301" s="283" t="str">
        <f>'3. Werking'!K24</f>
        <v>NB</v>
      </c>
      <c r="D301" t="s">
        <v>267</v>
      </c>
      <c r="E301" s="281" t="s">
        <v>405</v>
      </c>
    </row>
    <row r="302" spans="1:5" x14ac:dyDescent="0.3">
      <c r="A302" s="281" t="str">
        <f t="shared" si="3"/>
        <v>NB</v>
      </c>
      <c r="B302" s="295" t="s">
        <v>531</v>
      </c>
      <c r="C302" s="283" t="str">
        <f>'3. Werking'!K25</f>
        <v>NB</v>
      </c>
      <c r="D302" t="s">
        <v>267</v>
      </c>
      <c r="E302" s="281" t="s">
        <v>405</v>
      </c>
    </row>
    <row r="303" spans="1:5" x14ac:dyDescent="0.3">
      <c r="A303" s="281" t="str">
        <f t="shared" si="3"/>
        <v>NB</v>
      </c>
      <c r="B303" s="295" t="s">
        <v>532</v>
      </c>
      <c r="C303" s="283" t="str">
        <f>'3. Werking'!K26</f>
        <v>NB</v>
      </c>
      <c r="D303" t="s">
        <v>267</v>
      </c>
      <c r="E303" s="281" t="s">
        <v>405</v>
      </c>
    </row>
    <row r="304" spans="1:5" x14ac:dyDescent="0.3">
      <c r="A304" s="281" t="str">
        <f t="shared" si="3"/>
        <v>NB</v>
      </c>
      <c r="B304" s="295" t="s">
        <v>533</v>
      </c>
      <c r="C304" s="283" t="str">
        <f>'3. Werking'!K27</f>
        <v>NB</v>
      </c>
      <c r="D304" t="s">
        <v>267</v>
      </c>
      <c r="E304" s="281" t="s">
        <v>405</v>
      </c>
    </row>
    <row r="305" spans="1:5" x14ac:dyDescent="0.3">
      <c r="A305" s="281" t="str">
        <f t="shared" si="3"/>
        <v>NB</v>
      </c>
      <c r="B305" s="295" t="s">
        <v>534</v>
      </c>
      <c r="C305" s="283" t="str">
        <f>'3. Werking'!K28</f>
        <v>NB</v>
      </c>
      <c r="D305" t="s">
        <v>267</v>
      </c>
      <c r="E305" s="281" t="s">
        <v>405</v>
      </c>
    </row>
    <row r="306" spans="1:5" x14ac:dyDescent="0.3">
      <c r="A306" s="281" t="str">
        <f t="shared" si="3"/>
        <v>NB</v>
      </c>
      <c r="B306" s="295" t="s">
        <v>535</v>
      </c>
      <c r="C306" s="283" t="str">
        <f>'3. Werking'!K29</f>
        <v>NB</v>
      </c>
      <c r="D306" t="s">
        <v>267</v>
      </c>
      <c r="E306" s="281" t="s">
        <v>405</v>
      </c>
    </row>
    <row r="307" spans="1:5" x14ac:dyDescent="0.3">
      <c r="A307" s="281" t="str">
        <f t="shared" si="3"/>
        <v>NB</v>
      </c>
      <c r="B307" s="295" t="s">
        <v>536</v>
      </c>
      <c r="C307" s="283" t="str">
        <f>'3. Werking'!K30</f>
        <v>NB</v>
      </c>
      <c r="D307" t="s">
        <v>267</v>
      </c>
      <c r="E307" s="281" t="s">
        <v>405</v>
      </c>
    </row>
    <row r="308" spans="1:5" x14ac:dyDescent="0.3">
      <c r="A308" s="281" t="str">
        <f t="shared" si="3"/>
        <v>NB</v>
      </c>
      <c r="B308" s="295" t="s">
        <v>537</v>
      </c>
      <c r="C308" s="283" t="str">
        <f>'3. Werking'!K31</f>
        <v>NB</v>
      </c>
      <c r="D308" t="s">
        <v>267</v>
      </c>
      <c r="E308" s="281" t="s">
        <v>405</v>
      </c>
    </row>
    <row r="309" spans="1:5" x14ac:dyDescent="0.3">
      <c r="A309" s="281" t="str">
        <f t="shared" si="3"/>
        <v>NB</v>
      </c>
      <c r="B309" s="295" t="s">
        <v>543</v>
      </c>
      <c r="C309" s="86" t="str">
        <f>'3. Werking'!L21</f>
        <v>NB</v>
      </c>
      <c r="D309" t="s">
        <v>267</v>
      </c>
      <c r="E309" s="281" t="s">
        <v>405</v>
      </c>
    </row>
    <row r="310" spans="1:5" x14ac:dyDescent="0.3">
      <c r="A310" s="281" t="str">
        <f t="shared" si="3"/>
        <v>NB</v>
      </c>
      <c r="B310" s="295" t="s">
        <v>542</v>
      </c>
      <c r="C310" s="283" t="str">
        <f>'3. Werking'!L22</f>
        <v>NB</v>
      </c>
      <c r="D310" t="s">
        <v>267</v>
      </c>
      <c r="E310" s="281" t="s">
        <v>405</v>
      </c>
    </row>
    <row r="311" spans="1:5" x14ac:dyDescent="0.3">
      <c r="A311" s="281" t="str">
        <f t="shared" si="3"/>
        <v>NB</v>
      </c>
      <c r="B311" s="295" t="s">
        <v>541</v>
      </c>
      <c r="C311" s="283" t="str">
        <f>'3. Werking'!L23</f>
        <v>NB</v>
      </c>
      <c r="D311" t="s">
        <v>267</v>
      </c>
      <c r="E311" s="281" t="s">
        <v>405</v>
      </c>
    </row>
    <row r="312" spans="1:5" x14ac:dyDescent="0.3">
      <c r="A312" s="281" t="str">
        <f t="shared" si="3"/>
        <v>NB</v>
      </c>
      <c r="B312" s="295" t="s">
        <v>540</v>
      </c>
      <c r="C312" s="283" t="str">
        <f>'3. Werking'!L24</f>
        <v>NB</v>
      </c>
      <c r="D312" t="s">
        <v>267</v>
      </c>
      <c r="E312" s="281" t="s">
        <v>405</v>
      </c>
    </row>
    <row r="313" spans="1:5" x14ac:dyDescent="0.3">
      <c r="A313" s="281" t="str">
        <f t="shared" si="3"/>
        <v>NB</v>
      </c>
      <c r="B313" s="295" t="s">
        <v>539</v>
      </c>
      <c r="C313" s="283" t="str">
        <f>'3. Werking'!L25</f>
        <v>NB</v>
      </c>
      <c r="D313" t="s">
        <v>267</v>
      </c>
      <c r="E313" s="281" t="s">
        <v>405</v>
      </c>
    </row>
    <row r="314" spans="1:5" x14ac:dyDescent="0.3">
      <c r="A314" s="281" t="str">
        <f t="shared" si="3"/>
        <v>NB</v>
      </c>
      <c r="B314" s="295" t="s">
        <v>538</v>
      </c>
      <c r="C314" s="283" t="str">
        <f>'3. Werking'!L26</f>
        <v>NB</v>
      </c>
      <c r="D314" t="s">
        <v>267</v>
      </c>
      <c r="E314" s="281" t="s">
        <v>405</v>
      </c>
    </row>
    <row r="315" spans="1:5" x14ac:dyDescent="0.3">
      <c r="A315" s="281" t="str">
        <f t="shared" si="3"/>
        <v>NB</v>
      </c>
      <c r="B315" s="295" t="s">
        <v>544</v>
      </c>
      <c r="C315" s="283" t="str">
        <f>'3. Werking'!L27</f>
        <v>NB</v>
      </c>
      <c r="D315" t="s">
        <v>267</v>
      </c>
      <c r="E315" s="281" t="s">
        <v>405</v>
      </c>
    </row>
    <row r="316" spans="1:5" x14ac:dyDescent="0.3">
      <c r="A316" s="281" t="str">
        <f t="shared" si="3"/>
        <v>NB</v>
      </c>
      <c r="B316" s="295" t="s">
        <v>545</v>
      </c>
      <c r="C316" s="283" t="str">
        <f>'3. Werking'!L28</f>
        <v>NB</v>
      </c>
      <c r="D316" t="s">
        <v>267</v>
      </c>
      <c r="E316" s="281" t="s">
        <v>405</v>
      </c>
    </row>
    <row r="317" spans="1:5" x14ac:dyDescent="0.3">
      <c r="A317" s="281" t="str">
        <f t="shared" si="3"/>
        <v>NB</v>
      </c>
      <c r="B317" s="295" t="s">
        <v>546</v>
      </c>
      <c r="C317" s="283" t="str">
        <f>'3. Werking'!L29</f>
        <v>NB</v>
      </c>
      <c r="D317" t="s">
        <v>267</v>
      </c>
      <c r="E317" s="281" t="s">
        <v>405</v>
      </c>
    </row>
    <row r="318" spans="1:5" x14ac:dyDescent="0.3">
      <c r="A318" s="281" t="str">
        <f t="shared" si="3"/>
        <v>NB</v>
      </c>
      <c r="B318" s="295" t="s">
        <v>547</v>
      </c>
      <c r="C318" s="283" t="str">
        <f>'3. Werking'!L30</f>
        <v>NB</v>
      </c>
      <c r="D318" t="s">
        <v>267</v>
      </c>
      <c r="E318" s="281" t="s">
        <v>405</v>
      </c>
    </row>
    <row r="319" spans="1:5" x14ac:dyDescent="0.3">
      <c r="A319" s="281" t="str">
        <f t="shared" si="3"/>
        <v>NB</v>
      </c>
      <c r="B319" s="295" t="s">
        <v>548</v>
      </c>
      <c r="C319" s="283" t="str">
        <f>'3. Werking'!L31</f>
        <v>NB</v>
      </c>
      <c r="D319" t="s">
        <v>267</v>
      </c>
      <c r="E319" s="281" t="s">
        <v>405</v>
      </c>
    </row>
    <row r="320" spans="1:5" x14ac:dyDescent="0.3">
      <c r="A320" s="281" t="str">
        <f t="shared" si="3"/>
        <v>NB</v>
      </c>
      <c r="B320" s="295" t="s">
        <v>549</v>
      </c>
      <c r="C320" s="86" t="str">
        <f>'3. Werking'!N21</f>
        <v>NB</v>
      </c>
      <c r="D320" t="s">
        <v>267</v>
      </c>
      <c r="E320" s="281" t="s">
        <v>405</v>
      </c>
    </row>
    <row r="321" spans="1:5" x14ac:dyDescent="0.3">
      <c r="A321" s="281" t="str">
        <f t="shared" si="3"/>
        <v>NB</v>
      </c>
      <c r="B321" s="295" t="s">
        <v>550</v>
      </c>
      <c r="C321" s="283" t="str">
        <f>'3. Werking'!N22</f>
        <v>NB</v>
      </c>
      <c r="D321" t="s">
        <v>267</v>
      </c>
      <c r="E321" s="281" t="s">
        <v>405</v>
      </c>
    </row>
    <row r="322" spans="1:5" x14ac:dyDescent="0.3">
      <c r="A322" s="281" t="str">
        <f t="shared" si="3"/>
        <v>NB</v>
      </c>
      <c r="B322" s="295" t="s">
        <v>551</v>
      </c>
      <c r="C322" s="283" t="str">
        <f>'3. Werking'!N23</f>
        <v>NB</v>
      </c>
      <c r="D322" t="s">
        <v>267</v>
      </c>
      <c r="E322" s="281" t="s">
        <v>405</v>
      </c>
    </row>
    <row r="323" spans="1:5" x14ac:dyDescent="0.3">
      <c r="A323" s="281" t="str">
        <f t="shared" si="3"/>
        <v>NB</v>
      </c>
      <c r="B323" s="295" t="s">
        <v>552</v>
      </c>
      <c r="C323" s="283" t="str">
        <f>'3. Werking'!N24</f>
        <v>NB</v>
      </c>
      <c r="D323" t="s">
        <v>267</v>
      </c>
      <c r="E323" s="281" t="s">
        <v>405</v>
      </c>
    </row>
    <row r="324" spans="1:5" x14ac:dyDescent="0.3">
      <c r="A324" s="281" t="str">
        <f t="shared" si="3"/>
        <v>NB</v>
      </c>
      <c r="B324" s="295" t="s">
        <v>553</v>
      </c>
      <c r="C324" s="283" t="str">
        <f>'3. Werking'!N25</f>
        <v>NB</v>
      </c>
      <c r="D324" t="s">
        <v>267</v>
      </c>
      <c r="E324" s="281" t="s">
        <v>405</v>
      </c>
    </row>
    <row r="325" spans="1:5" x14ac:dyDescent="0.3">
      <c r="A325" s="281" t="str">
        <f t="shared" si="3"/>
        <v>NB</v>
      </c>
      <c r="B325" s="295" t="s">
        <v>554</v>
      </c>
      <c r="C325" s="283" t="str">
        <f>'3. Werking'!N26</f>
        <v>NB</v>
      </c>
      <c r="D325" t="s">
        <v>267</v>
      </c>
      <c r="E325" s="281" t="s">
        <v>405</v>
      </c>
    </row>
    <row r="326" spans="1:5" x14ac:dyDescent="0.3">
      <c r="A326" s="281" t="str">
        <f t="shared" si="3"/>
        <v>NB</v>
      </c>
      <c r="B326" s="295" t="s">
        <v>555</v>
      </c>
      <c r="C326" s="283" t="str">
        <f>'3. Werking'!N27</f>
        <v>NB</v>
      </c>
      <c r="D326" t="s">
        <v>267</v>
      </c>
      <c r="E326" s="281" t="s">
        <v>405</v>
      </c>
    </row>
    <row r="327" spans="1:5" x14ac:dyDescent="0.3">
      <c r="A327" s="281" t="str">
        <f t="shared" si="3"/>
        <v>NB</v>
      </c>
      <c r="B327" s="295" t="s">
        <v>556</v>
      </c>
      <c r="C327" s="283" t="str">
        <f>'3. Werking'!N28</f>
        <v>NB</v>
      </c>
      <c r="D327" t="s">
        <v>267</v>
      </c>
      <c r="E327" s="281" t="s">
        <v>405</v>
      </c>
    </row>
    <row r="328" spans="1:5" x14ac:dyDescent="0.3">
      <c r="A328" s="281" t="str">
        <f t="shared" si="3"/>
        <v>NB</v>
      </c>
      <c r="B328" s="295" t="s">
        <v>557</v>
      </c>
      <c r="C328" s="283" t="str">
        <f>'3. Werking'!N29</f>
        <v>NB</v>
      </c>
      <c r="D328" t="s">
        <v>267</v>
      </c>
      <c r="E328" s="281" t="s">
        <v>405</v>
      </c>
    </row>
    <row r="329" spans="1:5" x14ac:dyDescent="0.3">
      <c r="A329" s="281" t="str">
        <f t="shared" si="3"/>
        <v>NB</v>
      </c>
      <c r="B329" s="295" t="s">
        <v>558</v>
      </c>
      <c r="C329" s="283" t="str">
        <f>'3. Werking'!N30</f>
        <v>NB</v>
      </c>
      <c r="D329" t="s">
        <v>267</v>
      </c>
      <c r="E329" s="281" t="s">
        <v>405</v>
      </c>
    </row>
    <row r="330" spans="1:5" x14ac:dyDescent="0.3">
      <c r="A330" s="281" t="str">
        <f t="shared" si="3"/>
        <v>NB</v>
      </c>
      <c r="B330" s="295" t="s">
        <v>559</v>
      </c>
      <c r="C330" s="283" t="str">
        <f>'3. Werking'!N31</f>
        <v>NB</v>
      </c>
      <c r="D330" t="s">
        <v>267</v>
      </c>
      <c r="E330" s="281" t="s">
        <v>405</v>
      </c>
    </row>
    <row r="331" spans="1:5" s="294" customFormat="1" x14ac:dyDescent="0.3">
      <c r="A331" s="294" t="str">
        <f t="shared" si="3"/>
        <v>NB</v>
      </c>
      <c r="B331" s="294" t="s">
        <v>749</v>
      </c>
      <c r="C331" s="292">
        <f>'3. Werking'!F21</f>
        <v>0</v>
      </c>
      <c r="D331" s="294" t="s">
        <v>267</v>
      </c>
      <c r="E331" s="294">
        <v>100</v>
      </c>
    </row>
    <row r="332" spans="1:5" s="294" customFormat="1" x14ac:dyDescent="0.3">
      <c r="A332" s="294" t="str">
        <f t="shared" si="3"/>
        <v>NB</v>
      </c>
      <c r="B332" s="294" t="s">
        <v>750</v>
      </c>
      <c r="C332" s="292">
        <f>'3. Werking'!F22</f>
        <v>0</v>
      </c>
      <c r="D332" s="294" t="s">
        <v>267</v>
      </c>
      <c r="E332" s="294">
        <v>100</v>
      </c>
    </row>
    <row r="333" spans="1:5" s="294" customFormat="1" x14ac:dyDescent="0.3">
      <c r="A333" s="294" t="str">
        <f t="shared" si="3"/>
        <v>NB</v>
      </c>
      <c r="B333" s="294" t="s">
        <v>751</v>
      </c>
      <c r="C333" s="292">
        <f>'3. Werking'!F23</f>
        <v>0</v>
      </c>
      <c r="D333" s="294" t="s">
        <v>267</v>
      </c>
      <c r="E333" s="294">
        <v>100</v>
      </c>
    </row>
    <row r="334" spans="1:5" s="294" customFormat="1" x14ac:dyDescent="0.3">
      <c r="A334" s="294" t="str">
        <f t="shared" si="3"/>
        <v>NB</v>
      </c>
      <c r="B334" s="294" t="s">
        <v>752</v>
      </c>
      <c r="C334" s="292">
        <f>'3. Werking'!F24</f>
        <v>0</v>
      </c>
      <c r="D334" s="294" t="s">
        <v>267</v>
      </c>
      <c r="E334" s="294">
        <v>100</v>
      </c>
    </row>
    <row r="335" spans="1:5" s="294" customFormat="1" x14ac:dyDescent="0.3">
      <c r="A335" s="294" t="str">
        <f t="shared" si="3"/>
        <v>NB</v>
      </c>
      <c r="B335" s="294" t="s">
        <v>753</v>
      </c>
      <c r="C335" s="292">
        <f>'3. Werking'!F25</f>
        <v>0</v>
      </c>
      <c r="D335" s="294" t="s">
        <v>267</v>
      </c>
      <c r="E335" s="294">
        <v>100</v>
      </c>
    </row>
    <row r="336" spans="1:5" s="294" customFormat="1" x14ac:dyDescent="0.3">
      <c r="A336" s="294" t="str">
        <f>+A335</f>
        <v>NB</v>
      </c>
      <c r="B336" s="294" t="s">
        <v>754</v>
      </c>
      <c r="C336" s="292">
        <f>'3. Werking'!F26</f>
        <v>0</v>
      </c>
      <c r="D336" s="294" t="s">
        <v>267</v>
      </c>
      <c r="E336" s="294">
        <v>100</v>
      </c>
    </row>
    <row r="337" spans="1:5" s="294" customFormat="1" x14ac:dyDescent="0.3">
      <c r="A337" s="294" t="str">
        <f t="shared" ref="A337:A340" si="4">+A336</f>
        <v>NB</v>
      </c>
      <c r="B337" s="294" t="s">
        <v>758</v>
      </c>
      <c r="C337" s="292">
        <f>'3. Werking'!F27</f>
        <v>0</v>
      </c>
      <c r="D337" s="294" t="s">
        <v>267</v>
      </c>
      <c r="E337" s="294">
        <v>100</v>
      </c>
    </row>
    <row r="338" spans="1:5" s="294" customFormat="1" x14ac:dyDescent="0.3">
      <c r="A338" s="294" t="str">
        <f t="shared" si="4"/>
        <v>NB</v>
      </c>
      <c r="B338" s="294" t="s">
        <v>759</v>
      </c>
      <c r="C338" s="292">
        <f>'3. Werking'!F28</f>
        <v>0</v>
      </c>
      <c r="D338" s="294" t="s">
        <v>267</v>
      </c>
      <c r="E338" s="294">
        <v>100</v>
      </c>
    </row>
    <row r="339" spans="1:5" s="294" customFormat="1" x14ac:dyDescent="0.3">
      <c r="A339" s="294" t="str">
        <f t="shared" si="4"/>
        <v>NB</v>
      </c>
      <c r="B339" s="294" t="s">
        <v>755</v>
      </c>
      <c r="C339" s="292">
        <f>'3. Werking'!F29</f>
        <v>0</v>
      </c>
      <c r="D339" s="294" t="s">
        <v>267</v>
      </c>
      <c r="E339" s="294">
        <v>100</v>
      </c>
    </row>
    <row r="340" spans="1:5" s="294" customFormat="1" x14ac:dyDescent="0.3">
      <c r="A340" s="294" t="str">
        <f t="shared" si="4"/>
        <v>NB</v>
      </c>
      <c r="B340" s="294" t="s">
        <v>756</v>
      </c>
      <c r="C340" s="292">
        <f>'3. Werking'!F30</f>
        <v>0</v>
      </c>
      <c r="D340" s="294" t="s">
        <v>267</v>
      </c>
      <c r="E340" s="294">
        <v>100</v>
      </c>
    </row>
    <row r="341" spans="1:5" s="294" customFormat="1" x14ac:dyDescent="0.3">
      <c r="A341" s="294" t="str">
        <f t="shared" si="3"/>
        <v>NB</v>
      </c>
      <c r="B341" s="294" t="s">
        <v>757</v>
      </c>
      <c r="C341" s="292">
        <f>'3. Werking'!F31</f>
        <v>0</v>
      </c>
      <c r="D341" s="294" t="s">
        <v>267</v>
      </c>
      <c r="E341" s="294">
        <v>100</v>
      </c>
    </row>
    <row r="342" spans="1:5" x14ac:dyDescent="0.3">
      <c r="A342" s="306" t="str">
        <f t="shared" si="3"/>
        <v>NB</v>
      </c>
      <c r="B342" s="295" t="s">
        <v>560</v>
      </c>
      <c r="C342" s="283" t="str">
        <f>'3. Werking'!B34</f>
        <v>NB</v>
      </c>
      <c r="D342" t="s">
        <v>267</v>
      </c>
      <c r="E342" t="s">
        <v>256</v>
      </c>
    </row>
    <row r="343" spans="1:5" x14ac:dyDescent="0.3">
      <c r="A343" s="306" t="str">
        <f t="shared" si="3"/>
        <v>NB</v>
      </c>
      <c r="B343" s="295" t="s">
        <v>561</v>
      </c>
      <c r="C343" s="283" t="str">
        <f>'3. Werking'!B35</f>
        <v>NB</v>
      </c>
      <c r="D343" t="s">
        <v>267</v>
      </c>
      <c r="E343" s="281" t="s">
        <v>256</v>
      </c>
    </row>
    <row r="344" spans="1:5" x14ac:dyDescent="0.3">
      <c r="A344" s="281" t="str">
        <f t="shared" si="3"/>
        <v>NB</v>
      </c>
      <c r="B344" s="295" t="s">
        <v>562</v>
      </c>
      <c r="C344" s="283" t="str">
        <f>'3. Werking'!B36</f>
        <v>NB</v>
      </c>
      <c r="D344" t="s">
        <v>267</v>
      </c>
      <c r="E344" s="281" t="s">
        <v>256</v>
      </c>
    </row>
    <row r="345" spans="1:5" x14ac:dyDescent="0.3">
      <c r="A345" s="281" t="str">
        <f t="shared" si="3"/>
        <v>NB</v>
      </c>
      <c r="B345" s="295" t="s">
        <v>563</v>
      </c>
      <c r="C345" s="283" t="str">
        <f>'3. Werking'!B37</f>
        <v>NB</v>
      </c>
      <c r="D345" t="s">
        <v>267</v>
      </c>
      <c r="E345" s="281" t="s">
        <v>256</v>
      </c>
    </row>
    <row r="346" spans="1:5" x14ac:dyDescent="0.3">
      <c r="A346" s="281" t="str">
        <f t="shared" si="3"/>
        <v>NB</v>
      </c>
      <c r="B346" s="295" t="s">
        <v>564</v>
      </c>
      <c r="C346" s="283" t="str">
        <f>'3. Werking'!B38</f>
        <v>NB</v>
      </c>
      <c r="D346" t="s">
        <v>267</v>
      </c>
      <c r="E346" s="281" t="s">
        <v>256</v>
      </c>
    </row>
    <row r="347" spans="1:5" x14ac:dyDescent="0.3">
      <c r="A347" s="281" t="str">
        <f t="shared" si="3"/>
        <v>NB</v>
      </c>
      <c r="B347" s="295" t="s">
        <v>565</v>
      </c>
      <c r="C347" s="283" t="str">
        <f>'3. Werking'!B39</f>
        <v>NB</v>
      </c>
      <c r="D347" t="s">
        <v>267</v>
      </c>
      <c r="E347" s="281" t="s">
        <v>256</v>
      </c>
    </row>
    <row r="348" spans="1:5" x14ac:dyDescent="0.3">
      <c r="A348" s="281" t="str">
        <f t="shared" si="3"/>
        <v>NB</v>
      </c>
      <c r="B348" s="295" t="s">
        <v>566</v>
      </c>
      <c r="C348" s="283" t="str">
        <f>'3. Werking'!B40</f>
        <v>NB</v>
      </c>
      <c r="D348" t="s">
        <v>267</v>
      </c>
      <c r="E348" s="281" t="s">
        <v>256</v>
      </c>
    </row>
    <row r="349" spans="1:5" x14ac:dyDescent="0.3">
      <c r="A349" s="281" t="str">
        <f t="shared" si="3"/>
        <v>NB</v>
      </c>
      <c r="B349" s="295" t="s">
        <v>567</v>
      </c>
      <c r="C349" s="283" t="str">
        <f>'3. Werking'!B41</f>
        <v>NB</v>
      </c>
      <c r="D349" t="s">
        <v>267</v>
      </c>
      <c r="E349" s="281" t="s">
        <v>256</v>
      </c>
    </row>
    <row r="350" spans="1:5" x14ac:dyDescent="0.3">
      <c r="A350" s="281" t="str">
        <f t="shared" si="3"/>
        <v>NB</v>
      </c>
      <c r="B350" s="295" t="s">
        <v>568</v>
      </c>
      <c r="C350" s="86" t="str">
        <f>'3. Werking'!C34</f>
        <v>NB</v>
      </c>
      <c r="D350" t="s">
        <v>267</v>
      </c>
      <c r="E350" s="281" t="s">
        <v>406</v>
      </c>
    </row>
    <row r="351" spans="1:5" x14ac:dyDescent="0.3">
      <c r="A351" s="281" t="str">
        <f t="shared" si="3"/>
        <v>NB</v>
      </c>
      <c r="B351" s="295" t="s">
        <v>569</v>
      </c>
      <c r="C351" s="283" t="str">
        <f>'3. Werking'!C35</f>
        <v>NB</v>
      </c>
      <c r="D351" t="s">
        <v>267</v>
      </c>
      <c r="E351" s="281" t="s">
        <v>406</v>
      </c>
    </row>
    <row r="352" spans="1:5" s="281" customFormat="1" x14ac:dyDescent="0.3">
      <c r="A352" s="281" t="str">
        <f t="shared" si="3"/>
        <v>NB</v>
      </c>
      <c r="B352" s="295" t="s">
        <v>570</v>
      </c>
      <c r="C352" s="283" t="str">
        <f>'3. Werking'!C36</f>
        <v>NB</v>
      </c>
      <c r="D352" s="281" t="s">
        <v>267</v>
      </c>
      <c r="E352" s="281" t="s">
        <v>406</v>
      </c>
    </row>
    <row r="353" spans="1:5" s="281" customFormat="1" x14ac:dyDescent="0.3">
      <c r="A353" s="281" t="str">
        <f t="shared" si="3"/>
        <v>NB</v>
      </c>
      <c r="B353" s="295" t="s">
        <v>571</v>
      </c>
      <c r="C353" s="283" t="str">
        <f>'3. Werking'!C37</f>
        <v>NB</v>
      </c>
      <c r="D353" s="281" t="s">
        <v>267</v>
      </c>
      <c r="E353" s="281" t="s">
        <v>406</v>
      </c>
    </row>
    <row r="354" spans="1:5" s="281" customFormat="1" x14ac:dyDescent="0.3">
      <c r="A354" s="281" t="str">
        <f t="shared" si="3"/>
        <v>NB</v>
      </c>
      <c r="B354" s="295" t="s">
        <v>572</v>
      </c>
      <c r="C354" s="283" t="str">
        <f>'3. Werking'!C38</f>
        <v>NB</v>
      </c>
      <c r="D354" s="281" t="s">
        <v>267</v>
      </c>
      <c r="E354" s="281" t="s">
        <v>406</v>
      </c>
    </row>
    <row r="355" spans="1:5" s="281" customFormat="1" x14ac:dyDescent="0.3">
      <c r="A355" s="281" t="str">
        <f t="shared" si="3"/>
        <v>NB</v>
      </c>
      <c r="B355" s="295" t="s">
        <v>573</v>
      </c>
      <c r="C355" s="283" t="str">
        <f>'3. Werking'!C39</f>
        <v>NB</v>
      </c>
      <c r="D355" s="281" t="s">
        <v>267</v>
      </c>
      <c r="E355" s="281" t="s">
        <v>406</v>
      </c>
    </row>
    <row r="356" spans="1:5" s="281" customFormat="1" x14ac:dyDescent="0.3">
      <c r="A356" s="281" t="str">
        <f t="shared" si="3"/>
        <v>NB</v>
      </c>
      <c r="B356" s="295" t="s">
        <v>574</v>
      </c>
      <c r="C356" s="283" t="str">
        <f>'3. Werking'!C40</f>
        <v>NB</v>
      </c>
      <c r="D356" s="281" t="s">
        <v>267</v>
      </c>
      <c r="E356" s="281" t="s">
        <v>406</v>
      </c>
    </row>
    <row r="357" spans="1:5" s="281" customFormat="1" x14ac:dyDescent="0.3">
      <c r="A357" s="281" t="str">
        <f t="shared" si="3"/>
        <v>NB</v>
      </c>
      <c r="B357" s="295" t="s">
        <v>575</v>
      </c>
      <c r="C357" s="283" t="str">
        <f>'3. Werking'!C41</f>
        <v>NB</v>
      </c>
      <c r="D357" s="281" t="s">
        <v>267</v>
      </c>
      <c r="E357" s="281" t="s">
        <v>406</v>
      </c>
    </row>
    <row r="358" spans="1:5" s="281" customFormat="1" x14ac:dyDescent="0.3">
      <c r="A358" s="281" t="str">
        <f t="shared" si="3"/>
        <v>NB</v>
      </c>
      <c r="B358" s="295" t="s">
        <v>576</v>
      </c>
      <c r="C358" s="283" t="str">
        <f>'3. Werking'!G34</f>
        <v>NB</v>
      </c>
      <c r="D358" s="281" t="s">
        <v>267</v>
      </c>
      <c r="E358" s="281" t="s">
        <v>405</v>
      </c>
    </row>
    <row r="359" spans="1:5" s="281" customFormat="1" x14ac:dyDescent="0.3">
      <c r="A359" s="281" t="str">
        <f t="shared" si="3"/>
        <v>NB</v>
      </c>
      <c r="B359" s="295" t="s">
        <v>577</v>
      </c>
      <c r="C359" s="283" t="str">
        <f>'3. Werking'!G35</f>
        <v>NB</v>
      </c>
      <c r="D359" s="281" t="s">
        <v>267</v>
      </c>
      <c r="E359" s="281" t="s">
        <v>405</v>
      </c>
    </row>
    <row r="360" spans="1:5" s="281" customFormat="1" x14ac:dyDescent="0.3">
      <c r="A360" s="281" t="str">
        <f t="shared" si="3"/>
        <v>NB</v>
      </c>
      <c r="B360" s="295" t="s">
        <v>578</v>
      </c>
      <c r="C360" s="283" t="str">
        <f>'3. Werking'!G36</f>
        <v>NB</v>
      </c>
      <c r="D360" s="281" t="s">
        <v>267</v>
      </c>
      <c r="E360" s="281" t="s">
        <v>405</v>
      </c>
    </row>
    <row r="361" spans="1:5" s="281" customFormat="1" x14ac:dyDescent="0.3">
      <c r="A361" s="281" t="str">
        <f t="shared" si="3"/>
        <v>NB</v>
      </c>
      <c r="B361" s="295" t="s">
        <v>579</v>
      </c>
      <c r="C361" s="283" t="str">
        <f>'3. Werking'!G37</f>
        <v>NB</v>
      </c>
      <c r="D361" s="281" t="s">
        <v>267</v>
      </c>
      <c r="E361" s="281" t="s">
        <v>405</v>
      </c>
    </row>
    <row r="362" spans="1:5" s="281" customFormat="1" x14ac:dyDescent="0.3">
      <c r="A362" s="281" t="str">
        <f t="shared" si="3"/>
        <v>NB</v>
      </c>
      <c r="B362" s="295" t="s">
        <v>580</v>
      </c>
      <c r="C362" s="283" t="str">
        <f>'3. Werking'!G38</f>
        <v>NB</v>
      </c>
      <c r="D362" s="281" t="s">
        <v>267</v>
      </c>
      <c r="E362" s="281" t="s">
        <v>405</v>
      </c>
    </row>
    <row r="363" spans="1:5" s="281" customFormat="1" x14ac:dyDescent="0.3">
      <c r="A363" s="281" t="str">
        <f t="shared" si="3"/>
        <v>NB</v>
      </c>
      <c r="B363" s="295" t="s">
        <v>581</v>
      </c>
      <c r="C363" s="283" t="str">
        <f>'3. Werking'!G39</f>
        <v>NB</v>
      </c>
      <c r="D363" s="281" t="s">
        <v>267</v>
      </c>
      <c r="E363" s="281" t="s">
        <v>405</v>
      </c>
    </row>
    <row r="364" spans="1:5" s="281" customFormat="1" x14ac:dyDescent="0.3">
      <c r="A364" s="281" t="str">
        <f t="shared" si="3"/>
        <v>NB</v>
      </c>
      <c r="B364" s="295" t="s">
        <v>582</v>
      </c>
      <c r="C364" s="283" t="str">
        <f>'3. Werking'!G40</f>
        <v>NB</v>
      </c>
      <c r="D364" s="281" t="s">
        <v>267</v>
      </c>
      <c r="E364" s="281" t="s">
        <v>405</v>
      </c>
    </row>
    <row r="365" spans="1:5" s="281" customFormat="1" x14ac:dyDescent="0.3">
      <c r="A365" s="281" t="str">
        <f t="shared" si="3"/>
        <v>NB</v>
      </c>
      <c r="B365" s="295" t="s">
        <v>583</v>
      </c>
      <c r="C365" s="283" t="str">
        <f>'3. Werking'!G41</f>
        <v>NB</v>
      </c>
      <c r="D365" s="281" t="s">
        <v>267</v>
      </c>
      <c r="E365" s="281" t="s">
        <v>405</v>
      </c>
    </row>
    <row r="366" spans="1:5" s="281" customFormat="1" x14ac:dyDescent="0.3">
      <c r="A366" s="281" t="str">
        <f t="shared" si="3"/>
        <v>NB</v>
      </c>
      <c r="B366" s="295" t="s">
        <v>592</v>
      </c>
      <c r="C366" s="283" t="str">
        <f>'3. Werking'!H34</f>
        <v>NB</v>
      </c>
      <c r="D366" s="281" t="s">
        <v>267</v>
      </c>
      <c r="E366" s="281" t="s">
        <v>405</v>
      </c>
    </row>
    <row r="367" spans="1:5" s="281" customFormat="1" x14ac:dyDescent="0.3">
      <c r="A367" s="281" t="str">
        <f t="shared" si="3"/>
        <v>NB</v>
      </c>
      <c r="B367" s="295" t="s">
        <v>593</v>
      </c>
      <c r="C367" s="283" t="str">
        <f>'3. Werking'!H35</f>
        <v>NB</v>
      </c>
      <c r="D367" s="281" t="s">
        <v>267</v>
      </c>
      <c r="E367" s="281" t="s">
        <v>405</v>
      </c>
    </row>
    <row r="368" spans="1:5" s="281" customFormat="1" x14ac:dyDescent="0.3">
      <c r="A368" s="281" t="str">
        <f t="shared" si="3"/>
        <v>NB</v>
      </c>
      <c r="B368" s="295" t="s">
        <v>594</v>
      </c>
      <c r="C368" s="283" t="str">
        <f>'3. Werking'!H36</f>
        <v>NB</v>
      </c>
      <c r="D368" s="281" t="s">
        <v>267</v>
      </c>
      <c r="E368" s="281" t="s">
        <v>405</v>
      </c>
    </row>
    <row r="369" spans="1:5" s="281" customFormat="1" x14ac:dyDescent="0.3">
      <c r="A369" s="281" t="str">
        <f t="shared" si="3"/>
        <v>NB</v>
      </c>
      <c r="B369" s="295" t="s">
        <v>595</v>
      </c>
      <c r="C369" s="283" t="str">
        <f>'3. Werking'!H37</f>
        <v>NB</v>
      </c>
      <c r="D369" s="281" t="s">
        <v>267</v>
      </c>
      <c r="E369" s="281" t="s">
        <v>405</v>
      </c>
    </row>
    <row r="370" spans="1:5" s="281" customFormat="1" x14ac:dyDescent="0.3">
      <c r="A370" s="281" t="str">
        <f t="shared" si="3"/>
        <v>NB</v>
      </c>
      <c r="B370" s="295" t="s">
        <v>596</v>
      </c>
      <c r="C370" s="283" t="str">
        <f>'3. Werking'!H38</f>
        <v>NB</v>
      </c>
      <c r="D370" s="281" t="s">
        <v>267</v>
      </c>
      <c r="E370" s="281" t="s">
        <v>405</v>
      </c>
    </row>
    <row r="371" spans="1:5" s="281" customFormat="1" x14ac:dyDescent="0.3">
      <c r="A371" s="281" t="str">
        <f t="shared" si="3"/>
        <v>NB</v>
      </c>
      <c r="B371" s="295" t="s">
        <v>597</v>
      </c>
      <c r="C371" s="283" t="str">
        <f>'3. Werking'!H39</f>
        <v>NB</v>
      </c>
      <c r="D371" s="281" t="s">
        <v>267</v>
      </c>
      <c r="E371" s="281" t="s">
        <v>405</v>
      </c>
    </row>
    <row r="372" spans="1:5" s="281" customFormat="1" x14ac:dyDescent="0.3">
      <c r="A372" s="281" t="str">
        <f t="shared" si="3"/>
        <v>NB</v>
      </c>
      <c r="B372" s="295" t="s">
        <v>598</v>
      </c>
      <c r="C372" s="283" t="str">
        <f>'3. Werking'!H40</f>
        <v>NB</v>
      </c>
      <c r="D372" s="281" t="s">
        <v>267</v>
      </c>
      <c r="E372" s="281" t="s">
        <v>405</v>
      </c>
    </row>
    <row r="373" spans="1:5" s="281" customFormat="1" x14ac:dyDescent="0.3">
      <c r="A373" s="281" t="str">
        <f t="shared" si="3"/>
        <v>NB</v>
      </c>
      <c r="B373" s="295" t="s">
        <v>599</v>
      </c>
      <c r="C373" s="283" t="str">
        <f>'3. Werking'!H41</f>
        <v>NB</v>
      </c>
      <c r="D373" s="281" t="s">
        <v>267</v>
      </c>
      <c r="E373" s="281" t="s">
        <v>405</v>
      </c>
    </row>
    <row r="374" spans="1:5" s="281" customFormat="1" x14ac:dyDescent="0.3">
      <c r="A374" s="281" t="str">
        <f t="shared" si="3"/>
        <v>NB</v>
      </c>
      <c r="B374" s="295" t="s">
        <v>584</v>
      </c>
      <c r="C374" s="283" t="str">
        <f>'3. Werking'!I34</f>
        <v>NB</v>
      </c>
      <c r="D374" s="281" t="s">
        <v>267</v>
      </c>
      <c r="E374" s="281" t="s">
        <v>405</v>
      </c>
    </row>
    <row r="375" spans="1:5" s="281" customFormat="1" x14ac:dyDescent="0.3">
      <c r="A375" s="281" t="str">
        <f t="shared" si="3"/>
        <v>NB</v>
      </c>
      <c r="B375" s="295" t="s">
        <v>585</v>
      </c>
      <c r="C375" s="283" t="str">
        <f>'3. Werking'!I35</f>
        <v>NB</v>
      </c>
      <c r="D375" s="281" t="s">
        <v>267</v>
      </c>
      <c r="E375" s="281" t="s">
        <v>405</v>
      </c>
    </row>
    <row r="376" spans="1:5" s="281" customFormat="1" x14ac:dyDescent="0.3">
      <c r="A376" s="281" t="str">
        <f t="shared" si="3"/>
        <v>NB</v>
      </c>
      <c r="B376" s="295" t="s">
        <v>586</v>
      </c>
      <c r="C376" s="283" t="str">
        <f>'3. Werking'!I36</f>
        <v>NB</v>
      </c>
      <c r="D376" s="281" t="s">
        <v>267</v>
      </c>
      <c r="E376" s="281" t="s">
        <v>405</v>
      </c>
    </row>
    <row r="377" spans="1:5" s="281" customFormat="1" x14ac:dyDescent="0.3">
      <c r="A377" s="281" t="str">
        <f t="shared" si="3"/>
        <v>NB</v>
      </c>
      <c r="B377" s="295" t="s">
        <v>587</v>
      </c>
      <c r="C377" s="283" t="str">
        <f>'3. Werking'!I37</f>
        <v>NB</v>
      </c>
      <c r="D377" s="281" t="s">
        <v>267</v>
      </c>
      <c r="E377" s="281" t="s">
        <v>405</v>
      </c>
    </row>
    <row r="378" spans="1:5" s="281" customFormat="1" x14ac:dyDescent="0.3">
      <c r="A378" s="281" t="str">
        <f t="shared" si="3"/>
        <v>NB</v>
      </c>
      <c r="B378" s="295" t="s">
        <v>588</v>
      </c>
      <c r="C378" s="283" t="str">
        <f>'3. Werking'!I38</f>
        <v>NB</v>
      </c>
      <c r="D378" s="281" t="s">
        <v>267</v>
      </c>
      <c r="E378" s="281" t="s">
        <v>405</v>
      </c>
    </row>
    <row r="379" spans="1:5" s="281" customFormat="1" x14ac:dyDescent="0.3">
      <c r="A379" s="281" t="str">
        <f t="shared" si="3"/>
        <v>NB</v>
      </c>
      <c r="B379" s="295" t="s">
        <v>589</v>
      </c>
      <c r="C379" s="283" t="str">
        <f>'3. Werking'!I39</f>
        <v>NB</v>
      </c>
      <c r="D379" s="281" t="s">
        <v>267</v>
      </c>
      <c r="E379" s="281" t="s">
        <v>405</v>
      </c>
    </row>
    <row r="380" spans="1:5" s="281" customFormat="1" x14ac:dyDescent="0.3">
      <c r="A380" s="281" t="str">
        <f t="shared" si="3"/>
        <v>NB</v>
      </c>
      <c r="B380" s="295" t="s">
        <v>590</v>
      </c>
      <c r="C380" s="283" t="str">
        <f>'3. Werking'!I40</f>
        <v>NB</v>
      </c>
      <c r="D380" s="281" t="s">
        <v>267</v>
      </c>
      <c r="E380" s="281" t="s">
        <v>405</v>
      </c>
    </row>
    <row r="381" spans="1:5" s="281" customFormat="1" x14ac:dyDescent="0.3">
      <c r="A381" s="281" t="str">
        <f t="shared" si="3"/>
        <v>NB</v>
      </c>
      <c r="B381" s="295" t="s">
        <v>591</v>
      </c>
      <c r="C381" s="283" t="str">
        <f>'3. Werking'!I41</f>
        <v>NB</v>
      </c>
      <c r="D381" s="281" t="s">
        <v>267</v>
      </c>
      <c r="E381" s="281" t="s">
        <v>405</v>
      </c>
    </row>
    <row r="382" spans="1:5" s="281" customFormat="1" x14ac:dyDescent="0.3">
      <c r="A382" s="281" t="str">
        <f t="shared" si="3"/>
        <v>NB</v>
      </c>
      <c r="B382" s="295" t="s">
        <v>600</v>
      </c>
      <c r="C382" s="283" t="str">
        <f>'3. Werking'!J34</f>
        <v>NB</v>
      </c>
      <c r="D382" s="281" t="s">
        <v>267</v>
      </c>
      <c r="E382" s="281" t="s">
        <v>405</v>
      </c>
    </row>
    <row r="383" spans="1:5" s="281" customFormat="1" x14ac:dyDescent="0.3">
      <c r="A383" s="281" t="str">
        <f t="shared" si="3"/>
        <v>NB</v>
      </c>
      <c r="B383" s="295" t="s">
        <v>601</v>
      </c>
      <c r="C383" s="283" t="str">
        <f>'3. Werking'!J35</f>
        <v>NB</v>
      </c>
      <c r="D383" s="281" t="s">
        <v>267</v>
      </c>
      <c r="E383" s="281" t="s">
        <v>405</v>
      </c>
    </row>
    <row r="384" spans="1:5" s="281" customFormat="1" x14ac:dyDescent="0.3">
      <c r="A384" s="281" t="str">
        <f t="shared" si="3"/>
        <v>NB</v>
      </c>
      <c r="B384" s="295" t="s">
        <v>602</v>
      </c>
      <c r="C384" s="283" t="str">
        <f>'3. Werking'!J36</f>
        <v>NB</v>
      </c>
      <c r="D384" s="281" t="s">
        <v>267</v>
      </c>
      <c r="E384" s="281" t="s">
        <v>405</v>
      </c>
    </row>
    <row r="385" spans="1:5" s="281" customFormat="1" x14ac:dyDescent="0.3">
      <c r="A385" s="281" t="str">
        <f t="shared" si="3"/>
        <v>NB</v>
      </c>
      <c r="B385" s="295" t="s">
        <v>603</v>
      </c>
      <c r="C385" s="283" t="str">
        <f>'3. Werking'!J37</f>
        <v>NB</v>
      </c>
      <c r="D385" s="281" t="s">
        <v>267</v>
      </c>
      <c r="E385" s="281" t="s">
        <v>405</v>
      </c>
    </row>
    <row r="386" spans="1:5" s="281" customFormat="1" x14ac:dyDescent="0.3">
      <c r="A386" s="281" t="str">
        <f t="shared" si="3"/>
        <v>NB</v>
      </c>
      <c r="B386" s="295" t="s">
        <v>604</v>
      </c>
      <c r="C386" s="283" t="str">
        <f>'3. Werking'!J38</f>
        <v>NB</v>
      </c>
      <c r="D386" s="281" t="s">
        <v>267</v>
      </c>
      <c r="E386" s="281" t="s">
        <v>405</v>
      </c>
    </row>
    <row r="387" spans="1:5" s="281" customFormat="1" x14ac:dyDescent="0.3">
      <c r="A387" s="281" t="str">
        <f t="shared" si="3"/>
        <v>NB</v>
      </c>
      <c r="B387" s="295" t="s">
        <v>605</v>
      </c>
      <c r="C387" s="283" t="str">
        <f>'3. Werking'!J39</f>
        <v>NB</v>
      </c>
      <c r="D387" s="281" t="s">
        <v>267</v>
      </c>
      <c r="E387" s="281" t="s">
        <v>405</v>
      </c>
    </row>
    <row r="388" spans="1:5" s="281" customFormat="1" x14ac:dyDescent="0.3">
      <c r="A388" s="281" t="str">
        <f t="shared" si="3"/>
        <v>NB</v>
      </c>
      <c r="B388" s="295" t="s">
        <v>606</v>
      </c>
      <c r="C388" s="283" t="str">
        <f>'3. Werking'!J40</f>
        <v>NB</v>
      </c>
      <c r="D388" s="281" t="s">
        <v>267</v>
      </c>
      <c r="E388" s="281" t="s">
        <v>405</v>
      </c>
    </row>
    <row r="389" spans="1:5" s="281" customFormat="1" x14ac:dyDescent="0.3">
      <c r="A389" s="281" t="str">
        <f t="shared" si="3"/>
        <v>NB</v>
      </c>
      <c r="B389" s="295" t="s">
        <v>607</v>
      </c>
      <c r="C389" s="283" t="str">
        <f>'3. Werking'!J41</f>
        <v>NB</v>
      </c>
      <c r="D389" s="281" t="s">
        <v>267</v>
      </c>
      <c r="E389" s="281" t="s">
        <v>405</v>
      </c>
    </row>
    <row r="390" spans="1:5" s="281" customFormat="1" x14ac:dyDescent="0.3">
      <c r="A390" s="281" t="str">
        <f t="shared" si="3"/>
        <v>NB</v>
      </c>
      <c r="B390" s="295" t="s">
        <v>608</v>
      </c>
      <c r="C390" s="283" t="str">
        <f>'3. Werking'!K34</f>
        <v>NB</v>
      </c>
      <c r="D390" s="281" t="s">
        <v>267</v>
      </c>
      <c r="E390" s="281" t="s">
        <v>405</v>
      </c>
    </row>
    <row r="391" spans="1:5" s="281" customFormat="1" x14ac:dyDescent="0.3">
      <c r="A391" s="281" t="str">
        <f t="shared" si="3"/>
        <v>NB</v>
      </c>
      <c r="B391" s="295" t="s">
        <v>609</v>
      </c>
      <c r="C391" s="283" t="str">
        <f>'3. Werking'!K35</f>
        <v>NB</v>
      </c>
      <c r="D391" s="281" t="s">
        <v>267</v>
      </c>
      <c r="E391" s="281" t="s">
        <v>405</v>
      </c>
    </row>
    <row r="392" spans="1:5" s="281" customFormat="1" x14ac:dyDescent="0.3">
      <c r="A392" s="281" t="str">
        <f t="shared" si="3"/>
        <v>NB</v>
      </c>
      <c r="B392" s="295" t="s">
        <v>610</v>
      </c>
      <c r="C392" s="283" t="str">
        <f>'3. Werking'!K36</f>
        <v>NB</v>
      </c>
      <c r="D392" s="281" t="s">
        <v>267</v>
      </c>
      <c r="E392" s="281" t="s">
        <v>405</v>
      </c>
    </row>
    <row r="393" spans="1:5" s="281" customFormat="1" x14ac:dyDescent="0.3">
      <c r="A393" s="281" t="str">
        <f t="shared" si="3"/>
        <v>NB</v>
      </c>
      <c r="B393" s="295" t="s">
        <v>611</v>
      </c>
      <c r="C393" s="283" t="str">
        <f>'3. Werking'!K37</f>
        <v>NB</v>
      </c>
      <c r="D393" s="281" t="s">
        <v>267</v>
      </c>
      <c r="E393" s="281" t="s">
        <v>405</v>
      </c>
    </row>
    <row r="394" spans="1:5" s="281" customFormat="1" x14ac:dyDescent="0.3">
      <c r="A394" s="281" t="str">
        <f t="shared" si="3"/>
        <v>NB</v>
      </c>
      <c r="B394" s="295" t="s">
        <v>612</v>
      </c>
      <c r="C394" s="283" t="str">
        <f>'3. Werking'!K38</f>
        <v>NB</v>
      </c>
      <c r="D394" s="281" t="s">
        <v>267</v>
      </c>
      <c r="E394" s="281" t="s">
        <v>405</v>
      </c>
    </row>
    <row r="395" spans="1:5" s="281" customFormat="1" x14ac:dyDescent="0.3">
      <c r="A395" s="281" t="str">
        <f t="shared" si="3"/>
        <v>NB</v>
      </c>
      <c r="B395" s="295" t="s">
        <v>613</v>
      </c>
      <c r="C395" s="283" t="str">
        <f>'3. Werking'!K39</f>
        <v>NB</v>
      </c>
      <c r="D395" s="281" t="s">
        <v>267</v>
      </c>
      <c r="E395" s="281" t="s">
        <v>405</v>
      </c>
    </row>
    <row r="396" spans="1:5" s="281" customFormat="1" x14ac:dyDescent="0.3">
      <c r="A396" s="281" t="str">
        <f t="shared" si="3"/>
        <v>NB</v>
      </c>
      <c r="B396" s="295" t="s">
        <v>614</v>
      </c>
      <c r="C396" s="283" t="str">
        <f>'3. Werking'!K40</f>
        <v>NB</v>
      </c>
      <c r="D396" s="281" t="s">
        <v>267</v>
      </c>
      <c r="E396" s="281" t="s">
        <v>405</v>
      </c>
    </row>
    <row r="397" spans="1:5" s="281" customFormat="1" x14ac:dyDescent="0.3">
      <c r="A397" s="281" t="str">
        <f t="shared" si="3"/>
        <v>NB</v>
      </c>
      <c r="B397" s="295" t="s">
        <v>615</v>
      </c>
      <c r="C397" s="283" t="str">
        <f>'3. Werking'!K41</f>
        <v>NB</v>
      </c>
      <c r="D397" s="281" t="s">
        <v>267</v>
      </c>
      <c r="E397" s="281" t="s">
        <v>405</v>
      </c>
    </row>
    <row r="398" spans="1:5" s="281" customFormat="1" x14ac:dyDescent="0.3">
      <c r="A398" s="281" t="str">
        <f t="shared" si="3"/>
        <v>NB</v>
      </c>
      <c r="B398" s="295" t="s">
        <v>616</v>
      </c>
      <c r="C398" s="283" t="str">
        <f>'3. Werking'!L34</f>
        <v>NB</v>
      </c>
      <c r="D398" s="281" t="s">
        <v>267</v>
      </c>
      <c r="E398" s="281" t="s">
        <v>405</v>
      </c>
    </row>
    <row r="399" spans="1:5" s="281" customFormat="1" x14ac:dyDescent="0.3">
      <c r="A399" s="281" t="str">
        <f t="shared" si="3"/>
        <v>NB</v>
      </c>
      <c r="B399" s="295" t="s">
        <v>617</v>
      </c>
      <c r="C399" s="283" t="str">
        <f>'3. Werking'!L35</f>
        <v>NB</v>
      </c>
      <c r="D399" s="281" t="s">
        <v>267</v>
      </c>
      <c r="E399" s="281" t="s">
        <v>405</v>
      </c>
    </row>
    <row r="400" spans="1:5" s="281" customFormat="1" x14ac:dyDescent="0.3">
      <c r="A400" s="281" t="str">
        <f t="shared" si="3"/>
        <v>NB</v>
      </c>
      <c r="B400" s="295" t="s">
        <v>618</v>
      </c>
      <c r="C400" s="283" t="str">
        <f>'3. Werking'!L36</f>
        <v>NB</v>
      </c>
      <c r="D400" s="281" t="s">
        <v>267</v>
      </c>
      <c r="E400" s="281" t="s">
        <v>405</v>
      </c>
    </row>
    <row r="401" spans="1:5" s="281" customFormat="1" x14ac:dyDescent="0.3">
      <c r="A401" s="281" t="str">
        <f t="shared" si="3"/>
        <v>NB</v>
      </c>
      <c r="B401" s="295" t="s">
        <v>619</v>
      </c>
      <c r="C401" s="283" t="str">
        <f>'3. Werking'!L37</f>
        <v>NB</v>
      </c>
      <c r="D401" s="281" t="s">
        <v>267</v>
      </c>
      <c r="E401" s="281" t="s">
        <v>405</v>
      </c>
    </row>
    <row r="402" spans="1:5" s="281" customFormat="1" x14ac:dyDescent="0.3">
      <c r="A402" s="281" t="str">
        <f t="shared" si="3"/>
        <v>NB</v>
      </c>
      <c r="B402" s="295" t="s">
        <v>620</v>
      </c>
      <c r="C402" s="283" t="str">
        <f>'3. Werking'!L38</f>
        <v>NB</v>
      </c>
      <c r="D402" s="281" t="s">
        <v>267</v>
      </c>
      <c r="E402" s="281" t="s">
        <v>405</v>
      </c>
    </row>
    <row r="403" spans="1:5" s="281" customFormat="1" x14ac:dyDescent="0.3">
      <c r="A403" s="281" t="str">
        <f t="shared" si="3"/>
        <v>NB</v>
      </c>
      <c r="B403" s="295" t="s">
        <v>621</v>
      </c>
      <c r="C403" s="283" t="str">
        <f>'3. Werking'!L39</f>
        <v>NB</v>
      </c>
      <c r="D403" s="281" t="s">
        <v>267</v>
      </c>
      <c r="E403" s="281" t="s">
        <v>405</v>
      </c>
    </row>
    <row r="404" spans="1:5" s="281" customFormat="1" x14ac:dyDescent="0.3">
      <c r="A404" s="281" t="str">
        <f t="shared" si="3"/>
        <v>NB</v>
      </c>
      <c r="B404" s="295" t="s">
        <v>622</v>
      </c>
      <c r="C404" s="283" t="str">
        <f>'3. Werking'!L40</f>
        <v>NB</v>
      </c>
      <c r="D404" s="281" t="s">
        <v>267</v>
      </c>
      <c r="E404" s="281" t="s">
        <v>405</v>
      </c>
    </row>
    <row r="405" spans="1:5" s="281" customFormat="1" x14ac:dyDescent="0.3">
      <c r="A405" s="281" t="str">
        <f t="shared" si="3"/>
        <v>NB</v>
      </c>
      <c r="B405" s="295" t="s">
        <v>623</v>
      </c>
      <c r="C405" s="283" t="str">
        <f>'3. Werking'!L41</f>
        <v>NB</v>
      </c>
      <c r="D405" s="281" t="s">
        <v>267</v>
      </c>
      <c r="E405" s="281" t="s">
        <v>405</v>
      </c>
    </row>
    <row r="406" spans="1:5" s="281" customFormat="1" x14ac:dyDescent="0.3">
      <c r="A406" s="281" t="str">
        <f t="shared" si="3"/>
        <v>NB</v>
      </c>
      <c r="B406" s="295" t="s">
        <v>624</v>
      </c>
      <c r="C406" s="283" t="str">
        <f>'3. Werking'!N34</f>
        <v>NB</v>
      </c>
      <c r="D406" s="281" t="s">
        <v>267</v>
      </c>
      <c r="E406" s="281" t="s">
        <v>405</v>
      </c>
    </row>
    <row r="407" spans="1:5" s="281" customFormat="1" x14ac:dyDescent="0.3">
      <c r="A407" s="281" t="str">
        <f t="shared" si="3"/>
        <v>NB</v>
      </c>
      <c r="B407" s="295" t="s">
        <v>625</v>
      </c>
      <c r="C407" s="283" t="str">
        <f>'3. Werking'!N35</f>
        <v>NB</v>
      </c>
      <c r="D407" s="281" t="s">
        <v>267</v>
      </c>
      <c r="E407" s="281" t="s">
        <v>405</v>
      </c>
    </row>
    <row r="408" spans="1:5" s="281" customFormat="1" x14ac:dyDescent="0.3">
      <c r="A408" s="281" t="str">
        <f t="shared" si="3"/>
        <v>NB</v>
      </c>
      <c r="B408" s="295" t="s">
        <v>626</v>
      </c>
      <c r="C408" s="283" t="str">
        <f>'3. Werking'!N36</f>
        <v>NB</v>
      </c>
      <c r="D408" s="281" t="s">
        <v>267</v>
      </c>
      <c r="E408" s="281" t="s">
        <v>405</v>
      </c>
    </row>
    <row r="409" spans="1:5" s="281" customFormat="1" x14ac:dyDescent="0.3">
      <c r="A409" s="281" t="str">
        <f t="shared" si="3"/>
        <v>NB</v>
      </c>
      <c r="B409" s="295" t="s">
        <v>627</v>
      </c>
      <c r="C409" s="283" t="str">
        <f>'3. Werking'!N37</f>
        <v>NB</v>
      </c>
      <c r="D409" s="281" t="s">
        <v>267</v>
      </c>
      <c r="E409" s="281" t="s">
        <v>405</v>
      </c>
    </row>
    <row r="410" spans="1:5" s="281" customFormat="1" x14ac:dyDescent="0.3">
      <c r="A410" s="281" t="str">
        <f t="shared" si="3"/>
        <v>NB</v>
      </c>
      <c r="B410" s="295" t="s">
        <v>628</v>
      </c>
      <c r="C410" s="283" t="str">
        <f>'3. Werking'!N38</f>
        <v>NB</v>
      </c>
      <c r="D410" s="281" t="s">
        <v>267</v>
      </c>
      <c r="E410" s="281" t="s">
        <v>405</v>
      </c>
    </row>
    <row r="411" spans="1:5" s="281" customFormat="1" x14ac:dyDescent="0.3">
      <c r="A411" s="281" t="str">
        <f t="shared" si="3"/>
        <v>NB</v>
      </c>
      <c r="B411" s="295" t="s">
        <v>629</v>
      </c>
      <c r="C411" s="283" t="str">
        <f>'3. Werking'!N39</f>
        <v>NB</v>
      </c>
      <c r="D411" s="281" t="s">
        <v>267</v>
      </c>
      <c r="E411" s="281" t="s">
        <v>405</v>
      </c>
    </row>
    <row r="412" spans="1:5" s="281" customFormat="1" x14ac:dyDescent="0.3">
      <c r="A412" s="281" t="str">
        <f t="shared" si="3"/>
        <v>NB</v>
      </c>
      <c r="B412" s="295" t="s">
        <v>630</v>
      </c>
      <c r="C412" s="283" t="str">
        <f>'3. Werking'!N40</f>
        <v>NB</v>
      </c>
      <c r="D412" s="281" t="s">
        <v>267</v>
      </c>
      <c r="E412" s="281" t="s">
        <v>405</v>
      </c>
    </row>
    <row r="413" spans="1:5" s="281" customFormat="1" x14ac:dyDescent="0.3">
      <c r="A413" s="281" t="str">
        <f t="shared" si="3"/>
        <v>NB</v>
      </c>
      <c r="B413" s="295" t="s">
        <v>631</v>
      </c>
      <c r="C413" s="283" t="str">
        <f>'3. Werking'!N41</f>
        <v>NB</v>
      </c>
      <c r="D413" s="281" t="s">
        <v>267</v>
      </c>
      <c r="E413" s="281" t="s">
        <v>405</v>
      </c>
    </row>
    <row r="414" spans="1:5" s="294" customFormat="1" x14ac:dyDescent="0.3">
      <c r="A414" s="294" t="str">
        <f t="shared" si="3"/>
        <v>NB</v>
      </c>
      <c r="B414" s="294" t="s">
        <v>760</v>
      </c>
      <c r="C414" s="292">
        <f>'3. Werking'!F34</f>
        <v>0</v>
      </c>
      <c r="D414" s="294" t="s">
        <v>267</v>
      </c>
      <c r="E414" s="294">
        <v>100</v>
      </c>
    </row>
    <row r="415" spans="1:5" s="294" customFormat="1" x14ac:dyDescent="0.3">
      <c r="A415" s="294" t="str">
        <f t="shared" si="3"/>
        <v>NB</v>
      </c>
      <c r="B415" s="294" t="s">
        <v>761</v>
      </c>
      <c r="C415" s="292">
        <f>'3. Werking'!F35</f>
        <v>0</v>
      </c>
      <c r="D415" s="294" t="s">
        <v>267</v>
      </c>
      <c r="E415" s="294">
        <v>100</v>
      </c>
    </row>
    <row r="416" spans="1:5" s="294" customFormat="1" x14ac:dyDescent="0.3">
      <c r="A416" s="294" t="str">
        <f t="shared" si="3"/>
        <v>NB</v>
      </c>
      <c r="B416" s="294" t="s">
        <v>762</v>
      </c>
      <c r="C416" s="292">
        <f>'3. Werking'!F36</f>
        <v>0</v>
      </c>
      <c r="D416" s="294" t="s">
        <v>267</v>
      </c>
      <c r="E416" s="294">
        <v>100</v>
      </c>
    </row>
    <row r="417" spans="1:5" s="294" customFormat="1" x14ac:dyDescent="0.3">
      <c r="A417" s="294" t="str">
        <f t="shared" si="3"/>
        <v>NB</v>
      </c>
      <c r="B417" s="294" t="s">
        <v>763</v>
      </c>
      <c r="C417" s="292">
        <f>'3. Werking'!F37</f>
        <v>0</v>
      </c>
      <c r="D417" s="294" t="s">
        <v>267</v>
      </c>
      <c r="E417" s="294">
        <v>100</v>
      </c>
    </row>
    <row r="418" spans="1:5" s="294" customFormat="1" x14ac:dyDescent="0.3">
      <c r="A418" s="294" t="str">
        <f t="shared" si="3"/>
        <v>NB</v>
      </c>
      <c r="B418" s="294" t="s">
        <v>764</v>
      </c>
      <c r="C418" s="292">
        <f>'3. Werking'!F38</f>
        <v>0</v>
      </c>
      <c r="D418" s="294" t="s">
        <v>267</v>
      </c>
      <c r="E418" s="294">
        <v>100</v>
      </c>
    </row>
    <row r="419" spans="1:5" s="294" customFormat="1" x14ac:dyDescent="0.3">
      <c r="A419" s="294" t="str">
        <f t="shared" si="3"/>
        <v>NB</v>
      </c>
      <c r="B419" s="294" t="s">
        <v>765</v>
      </c>
      <c r="C419" s="292">
        <f>'3. Werking'!F39</f>
        <v>0</v>
      </c>
      <c r="D419" s="294" t="s">
        <v>267</v>
      </c>
      <c r="E419" s="294">
        <v>100</v>
      </c>
    </row>
    <row r="420" spans="1:5" s="294" customFormat="1" x14ac:dyDescent="0.3">
      <c r="A420" s="294" t="str">
        <f t="shared" si="3"/>
        <v>NB</v>
      </c>
      <c r="B420" s="294" t="s">
        <v>766</v>
      </c>
      <c r="C420" s="292">
        <f>'3. Werking'!F40</f>
        <v>0</v>
      </c>
      <c r="D420" s="294" t="s">
        <v>267</v>
      </c>
      <c r="E420" s="294">
        <v>100</v>
      </c>
    </row>
    <row r="421" spans="1:5" s="294" customFormat="1" x14ac:dyDescent="0.3">
      <c r="A421" s="294" t="str">
        <f t="shared" si="3"/>
        <v>NB</v>
      </c>
      <c r="B421" s="294" t="s">
        <v>767</v>
      </c>
      <c r="C421" s="292">
        <f>'3. Werking'!F41</f>
        <v>0</v>
      </c>
      <c r="D421" s="294" t="s">
        <v>267</v>
      </c>
      <c r="E421" s="294">
        <v>100</v>
      </c>
    </row>
    <row r="422" spans="1:5" s="281" customFormat="1" x14ac:dyDescent="0.3">
      <c r="A422" s="306" t="str">
        <f t="shared" si="3"/>
        <v>NB</v>
      </c>
      <c r="B422" s="295" t="s">
        <v>632</v>
      </c>
      <c r="C422" s="283" t="str">
        <f>'3. Werking'!B43</f>
        <v>NB</v>
      </c>
      <c r="D422" s="281" t="s">
        <v>267</v>
      </c>
      <c r="E422" s="281" t="s">
        <v>256</v>
      </c>
    </row>
    <row r="423" spans="1:5" s="281" customFormat="1" x14ac:dyDescent="0.3">
      <c r="A423" s="306" t="str">
        <f t="shared" si="3"/>
        <v>NB</v>
      </c>
      <c r="B423" s="295" t="s">
        <v>633</v>
      </c>
      <c r="C423" s="283" t="str">
        <f>'3. Werking'!C43</f>
        <v>NB</v>
      </c>
      <c r="D423" s="281" t="s">
        <v>267</v>
      </c>
      <c r="E423" s="281" t="s">
        <v>641</v>
      </c>
    </row>
    <row r="424" spans="1:5" s="281" customFormat="1" x14ac:dyDescent="0.3">
      <c r="A424" s="281" t="str">
        <f>+A357</f>
        <v>NB</v>
      </c>
      <c r="B424" s="295" t="s">
        <v>634</v>
      </c>
      <c r="C424" s="283" t="str">
        <f>'3. Werking'!G43</f>
        <v>NB</v>
      </c>
      <c r="D424" s="281" t="s">
        <v>267</v>
      </c>
      <c r="E424" s="281" t="s">
        <v>405</v>
      </c>
    </row>
    <row r="425" spans="1:5" s="281" customFormat="1" x14ac:dyDescent="0.3">
      <c r="A425" s="281" t="str">
        <f t="shared" si="3"/>
        <v>NB</v>
      </c>
      <c r="B425" s="295" t="s">
        <v>636</v>
      </c>
      <c r="C425" s="283" t="str">
        <f>'3. Werking'!H43</f>
        <v>NB</v>
      </c>
      <c r="D425" s="281" t="s">
        <v>267</v>
      </c>
      <c r="E425" s="281" t="s">
        <v>405</v>
      </c>
    </row>
    <row r="426" spans="1:5" s="281" customFormat="1" x14ac:dyDescent="0.3">
      <c r="A426" s="281" t="str">
        <f t="shared" si="3"/>
        <v>NB</v>
      </c>
      <c r="B426" s="295" t="s">
        <v>635</v>
      </c>
      <c r="C426" s="283" t="str">
        <f>'3. Werking'!I43</f>
        <v>NB</v>
      </c>
      <c r="D426" s="281" t="s">
        <v>267</v>
      </c>
      <c r="E426" s="281" t="s">
        <v>405</v>
      </c>
    </row>
    <row r="427" spans="1:5" s="281" customFormat="1" x14ac:dyDescent="0.3">
      <c r="A427" s="281" t="str">
        <f t="shared" si="3"/>
        <v>NB</v>
      </c>
      <c r="B427" s="295" t="s">
        <v>637</v>
      </c>
      <c r="C427" s="283" t="str">
        <f>'3. Werking'!J43</f>
        <v>NB</v>
      </c>
      <c r="D427" s="281" t="s">
        <v>267</v>
      </c>
      <c r="E427" s="281" t="s">
        <v>405</v>
      </c>
    </row>
    <row r="428" spans="1:5" s="281" customFormat="1" x14ac:dyDescent="0.3">
      <c r="A428" s="281" t="str">
        <f t="shared" si="3"/>
        <v>NB</v>
      </c>
      <c r="B428" s="295" t="s">
        <v>638</v>
      </c>
      <c r="C428" s="283" t="str">
        <f>'3. Werking'!K43</f>
        <v>NB</v>
      </c>
      <c r="D428" s="281" t="s">
        <v>267</v>
      </c>
      <c r="E428" s="281" t="s">
        <v>405</v>
      </c>
    </row>
    <row r="429" spans="1:5" s="281" customFormat="1" x14ac:dyDescent="0.3">
      <c r="A429" s="281" t="str">
        <f t="shared" si="3"/>
        <v>NB</v>
      </c>
      <c r="B429" s="295" t="s">
        <v>639</v>
      </c>
      <c r="C429" s="283" t="str">
        <f>'3. Werking'!L43</f>
        <v>NB</v>
      </c>
      <c r="D429" s="281" t="s">
        <v>267</v>
      </c>
      <c r="E429" s="281" t="s">
        <v>405</v>
      </c>
    </row>
    <row r="430" spans="1:5" s="281" customFormat="1" x14ac:dyDescent="0.3">
      <c r="A430" s="281" t="str">
        <f t="shared" si="3"/>
        <v>NB</v>
      </c>
      <c r="B430" s="295" t="s">
        <v>640</v>
      </c>
      <c r="C430" s="283" t="str">
        <f>'3. Werking'!N43</f>
        <v>NB</v>
      </c>
      <c r="D430" s="281" t="s">
        <v>267</v>
      </c>
      <c r="E430" s="281" t="s">
        <v>405</v>
      </c>
    </row>
    <row r="431" spans="1:5" s="294" customFormat="1" x14ac:dyDescent="0.3">
      <c r="A431" s="294" t="str">
        <f t="shared" si="3"/>
        <v>NB</v>
      </c>
      <c r="B431" s="294" t="s">
        <v>768</v>
      </c>
      <c r="C431" s="292">
        <f>'3. Werking'!F43</f>
        <v>0</v>
      </c>
      <c r="D431" s="294" t="s">
        <v>267</v>
      </c>
      <c r="E431" s="294">
        <v>100</v>
      </c>
    </row>
    <row r="432" spans="1:5" s="281" customFormat="1" x14ac:dyDescent="0.3">
      <c r="A432" s="281" t="str">
        <f>+A430</f>
        <v>NB</v>
      </c>
      <c r="B432" s="295" t="s">
        <v>642</v>
      </c>
      <c r="C432" s="283" t="str">
        <f>'3. Werking'!B46</f>
        <v>NB</v>
      </c>
      <c r="D432" s="281" t="s">
        <v>267</v>
      </c>
      <c r="E432" s="281" t="s">
        <v>256</v>
      </c>
    </row>
    <row r="433" spans="1:5" s="281" customFormat="1" x14ac:dyDescent="0.3">
      <c r="A433" s="281" t="str">
        <f t="shared" si="3"/>
        <v>NB</v>
      </c>
      <c r="B433" s="295" t="s">
        <v>643</v>
      </c>
      <c r="C433" s="301" t="str">
        <f>'3. Werking'!B47</f>
        <v>NB</v>
      </c>
      <c r="D433" s="281" t="s">
        <v>267</v>
      </c>
      <c r="E433" s="300" t="s">
        <v>256</v>
      </c>
    </row>
    <row r="434" spans="1:5" s="281" customFormat="1" x14ac:dyDescent="0.3">
      <c r="A434" s="281" t="str">
        <f t="shared" si="3"/>
        <v>NB</v>
      </c>
      <c r="B434" s="295" t="s">
        <v>644</v>
      </c>
      <c r="C434" s="301" t="str">
        <f>'3. Werking'!B48</f>
        <v>NB</v>
      </c>
      <c r="D434" s="281" t="s">
        <v>267</v>
      </c>
      <c r="E434" s="300" t="s">
        <v>256</v>
      </c>
    </row>
    <row r="435" spans="1:5" s="281" customFormat="1" x14ac:dyDescent="0.3">
      <c r="A435" s="281" t="str">
        <f t="shared" si="3"/>
        <v>NB</v>
      </c>
      <c r="B435" s="295" t="s">
        <v>645</v>
      </c>
      <c r="C435" s="301" t="str">
        <f>'3. Werking'!B49</f>
        <v>NB</v>
      </c>
      <c r="D435" s="281" t="s">
        <v>267</v>
      </c>
      <c r="E435" s="300" t="s">
        <v>256</v>
      </c>
    </row>
    <row r="436" spans="1:5" s="281" customFormat="1" x14ac:dyDescent="0.3">
      <c r="A436" s="281" t="str">
        <f t="shared" si="3"/>
        <v>NB</v>
      </c>
      <c r="B436" s="295" t="s">
        <v>646</v>
      </c>
      <c r="C436" s="301" t="str">
        <f>'3. Werking'!B50</f>
        <v>NB</v>
      </c>
      <c r="D436" s="281" t="s">
        <v>267</v>
      </c>
      <c r="E436" s="300" t="s">
        <v>256</v>
      </c>
    </row>
    <row r="437" spans="1:5" s="281" customFormat="1" x14ac:dyDescent="0.3">
      <c r="A437" s="281" t="str">
        <f t="shared" si="3"/>
        <v>NB</v>
      </c>
      <c r="B437" s="295" t="s">
        <v>647</v>
      </c>
      <c r="C437" s="301" t="str">
        <f>'3. Werking'!B51</f>
        <v>NB</v>
      </c>
      <c r="D437" s="281" t="s">
        <v>267</v>
      </c>
      <c r="E437" s="300" t="s">
        <v>256</v>
      </c>
    </row>
    <row r="438" spans="1:5" s="281" customFormat="1" x14ac:dyDescent="0.3">
      <c r="A438" s="281" t="str">
        <f t="shared" si="3"/>
        <v>NB</v>
      </c>
      <c r="B438" s="295" t="s">
        <v>648</v>
      </c>
      <c r="C438" s="283" t="str">
        <f>'3. Werking'!C46</f>
        <v>NB</v>
      </c>
      <c r="D438" s="281" t="s">
        <v>267</v>
      </c>
      <c r="E438" s="281" t="s">
        <v>406</v>
      </c>
    </row>
    <row r="439" spans="1:5" s="281" customFormat="1" x14ac:dyDescent="0.3">
      <c r="A439" s="281" t="str">
        <f t="shared" si="3"/>
        <v>NB</v>
      </c>
      <c r="B439" s="295" t="s">
        <v>649</v>
      </c>
      <c r="C439" s="301" t="str">
        <f>'3. Werking'!C47</f>
        <v>NB</v>
      </c>
      <c r="D439" s="281" t="s">
        <v>267</v>
      </c>
      <c r="E439" s="300" t="s">
        <v>406</v>
      </c>
    </row>
    <row r="440" spans="1:5" x14ac:dyDescent="0.3">
      <c r="A440" s="281" t="str">
        <f t="shared" si="3"/>
        <v>NB</v>
      </c>
      <c r="B440" s="295" t="s">
        <v>650</v>
      </c>
      <c r="C440" s="301" t="str">
        <f>'3. Werking'!C48</f>
        <v>NB</v>
      </c>
      <c r="D440" t="s">
        <v>267</v>
      </c>
      <c r="E440" s="300" t="s">
        <v>406</v>
      </c>
    </row>
    <row r="441" spans="1:5" x14ac:dyDescent="0.3">
      <c r="A441" s="281" t="str">
        <f t="shared" si="3"/>
        <v>NB</v>
      </c>
      <c r="B441" s="295" t="s">
        <v>651</v>
      </c>
      <c r="C441" s="301" t="str">
        <f>'3. Werking'!C49</f>
        <v>NB</v>
      </c>
      <c r="D441" t="s">
        <v>267</v>
      </c>
      <c r="E441" s="300" t="s">
        <v>406</v>
      </c>
    </row>
    <row r="442" spans="1:5" x14ac:dyDescent="0.3">
      <c r="A442" s="281" t="str">
        <f t="shared" si="3"/>
        <v>NB</v>
      </c>
      <c r="B442" s="295" t="s">
        <v>652</v>
      </c>
      <c r="C442" s="301" t="str">
        <f>'3. Werking'!C50</f>
        <v>NB</v>
      </c>
      <c r="D442" t="s">
        <v>267</v>
      </c>
      <c r="E442" s="300" t="s">
        <v>406</v>
      </c>
    </row>
    <row r="443" spans="1:5" x14ac:dyDescent="0.3">
      <c r="A443" s="281" t="str">
        <f t="shared" si="3"/>
        <v>NB</v>
      </c>
      <c r="B443" s="295" t="s">
        <v>653</v>
      </c>
      <c r="C443" s="301" t="str">
        <f>'3. Werking'!C51</f>
        <v>NB</v>
      </c>
      <c r="D443" t="s">
        <v>267</v>
      </c>
      <c r="E443" s="300" t="s">
        <v>406</v>
      </c>
    </row>
    <row r="444" spans="1:5" x14ac:dyDescent="0.3">
      <c r="A444" s="281" t="str">
        <f t="shared" ref="A444:A533" si="5">+A443</f>
        <v>NB</v>
      </c>
      <c r="B444" s="295" t="s">
        <v>654</v>
      </c>
      <c r="C444" s="86" t="str">
        <f>'3. Werking'!G46</f>
        <v>NB</v>
      </c>
      <c r="D444" t="s">
        <v>267</v>
      </c>
      <c r="E444" t="s">
        <v>405</v>
      </c>
    </row>
    <row r="445" spans="1:5" x14ac:dyDescent="0.3">
      <c r="A445" s="281" t="str">
        <f t="shared" si="5"/>
        <v>NB</v>
      </c>
      <c r="B445" s="295" t="s">
        <v>655</v>
      </c>
      <c r="C445" s="301" t="str">
        <f>'3. Werking'!G47</f>
        <v>NB</v>
      </c>
      <c r="D445" t="s">
        <v>267</v>
      </c>
      <c r="E445" s="300" t="s">
        <v>405</v>
      </c>
    </row>
    <row r="446" spans="1:5" x14ac:dyDescent="0.3">
      <c r="A446" s="281" t="str">
        <f t="shared" si="5"/>
        <v>NB</v>
      </c>
      <c r="B446" s="295" t="s">
        <v>656</v>
      </c>
      <c r="C446" s="301" t="str">
        <f>'3. Werking'!G48</f>
        <v>NB</v>
      </c>
      <c r="D446" t="s">
        <v>267</v>
      </c>
      <c r="E446" s="300" t="s">
        <v>405</v>
      </c>
    </row>
    <row r="447" spans="1:5" s="281" customFormat="1" x14ac:dyDescent="0.3">
      <c r="A447" s="281" t="str">
        <f t="shared" si="5"/>
        <v>NB</v>
      </c>
      <c r="B447" s="295" t="s">
        <v>657</v>
      </c>
      <c r="C447" s="301" t="str">
        <f>'3. Werking'!G49</f>
        <v>NB</v>
      </c>
      <c r="D447" s="281" t="s">
        <v>267</v>
      </c>
      <c r="E447" s="300" t="s">
        <v>405</v>
      </c>
    </row>
    <row r="448" spans="1:5" s="281" customFormat="1" x14ac:dyDescent="0.3">
      <c r="A448" s="281" t="str">
        <f t="shared" si="5"/>
        <v>NB</v>
      </c>
      <c r="B448" s="295" t="s">
        <v>658</v>
      </c>
      <c r="C448" s="301" t="str">
        <f>'3. Werking'!G50</f>
        <v>NB</v>
      </c>
      <c r="D448" s="281" t="s">
        <v>267</v>
      </c>
      <c r="E448" s="300" t="s">
        <v>405</v>
      </c>
    </row>
    <row r="449" spans="1:5" s="281" customFormat="1" x14ac:dyDescent="0.3">
      <c r="A449" s="281" t="str">
        <f t="shared" si="5"/>
        <v>NB</v>
      </c>
      <c r="B449" s="295" t="s">
        <v>659</v>
      </c>
      <c r="C449" s="301" t="str">
        <f>'3. Werking'!G51</f>
        <v>NB</v>
      </c>
      <c r="D449" s="281" t="s">
        <v>267</v>
      </c>
      <c r="E449" s="300" t="s">
        <v>405</v>
      </c>
    </row>
    <row r="450" spans="1:5" s="281" customFormat="1" x14ac:dyDescent="0.3">
      <c r="A450" s="281" t="str">
        <f t="shared" si="5"/>
        <v>NB</v>
      </c>
      <c r="B450" s="295" t="s">
        <v>660</v>
      </c>
      <c r="C450" s="283" t="str">
        <f>'3. Werking'!H46</f>
        <v>NB</v>
      </c>
      <c r="D450" s="281" t="s">
        <v>267</v>
      </c>
      <c r="E450" s="300" t="s">
        <v>405</v>
      </c>
    </row>
    <row r="451" spans="1:5" s="281" customFormat="1" x14ac:dyDescent="0.3">
      <c r="A451" s="281" t="str">
        <f t="shared" si="5"/>
        <v>NB</v>
      </c>
      <c r="B451" s="295" t="s">
        <v>661</v>
      </c>
      <c r="C451" s="301" t="str">
        <f>'3. Werking'!H47</f>
        <v>NB</v>
      </c>
      <c r="D451" s="281" t="s">
        <v>267</v>
      </c>
      <c r="E451" s="300" t="s">
        <v>405</v>
      </c>
    </row>
    <row r="452" spans="1:5" s="281" customFormat="1" x14ac:dyDescent="0.3">
      <c r="A452" s="281" t="str">
        <f t="shared" si="5"/>
        <v>NB</v>
      </c>
      <c r="B452" s="295" t="s">
        <v>662</v>
      </c>
      <c r="C452" s="301" t="str">
        <f>'3. Werking'!H48</f>
        <v>NB</v>
      </c>
      <c r="D452" s="281" t="s">
        <v>267</v>
      </c>
      <c r="E452" s="300" t="s">
        <v>405</v>
      </c>
    </row>
    <row r="453" spans="1:5" s="281" customFormat="1" x14ac:dyDescent="0.3">
      <c r="A453" s="281" t="str">
        <f t="shared" si="5"/>
        <v>NB</v>
      </c>
      <c r="B453" s="295" t="s">
        <v>663</v>
      </c>
      <c r="C453" s="301" t="str">
        <f>'3. Werking'!H49</f>
        <v>NB</v>
      </c>
      <c r="D453" s="281" t="s">
        <v>267</v>
      </c>
      <c r="E453" s="300" t="s">
        <v>405</v>
      </c>
    </row>
    <row r="454" spans="1:5" s="281" customFormat="1" x14ac:dyDescent="0.3">
      <c r="A454" s="281" t="str">
        <f t="shared" si="5"/>
        <v>NB</v>
      </c>
      <c r="B454" s="295" t="s">
        <v>664</v>
      </c>
      <c r="C454" s="301" t="str">
        <f>'3. Werking'!H50</f>
        <v>NB</v>
      </c>
      <c r="D454" s="281" t="s">
        <v>267</v>
      </c>
      <c r="E454" s="300" t="s">
        <v>405</v>
      </c>
    </row>
    <row r="455" spans="1:5" s="281" customFormat="1" x14ac:dyDescent="0.3">
      <c r="A455" s="281" t="str">
        <f t="shared" si="5"/>
        <v>NB</v>
      </c>
      <c r="B455" s="295" t="s">
        <v>665</v>
      </c>
      <c r="C455" s="301" t="str">
        <f>'3. Werking'!H51</f>
        <v>NB</v>
      </c>
      <c r="D455" s="281" t="s">
        <v>267</v>
      </c>
      <c r="E455" s="300" t="s">
        <v>405</v>
      </c>
    </row>
    <row r="456" spans="1:5" s="281" customFormat="1" x14ac:dyDescent="0.3">
      <c r="A456" s="281" t="str">
        <f t="shared" si="5"/>
        <v>NB</v>
      </c>
      <c r="B456" s="295" t="s">
        <v>666</v>
      </c>
      <c r="C456" s="283" t="str">
        <f>'3. Werking'!I46</f>
        <v>NB</v>
      </c>
      <c r="D456" s="281" t="s">
        <v>267</v>
      </c>
      <c r="E456" s="300" t="s">
        <v>405</v>
      </c>
    </row>
    <row r="457" spans="1:5" s="281" customFormat="1" x14ac:dyDescent="0.3">
      <c r="A457" s="281" t="str">
        <f t="shared" si="5"/>
        <v>NB</v>
      </c>
      <c r="B457" s="295" t="s">
        <v>667</v>
      </c>
      <c r="C457" s="301" t="str">
        <f>'3. Werking'!I47</f>
        <v>NB</v>
      </c>
      <c r="D457" s="281" t="s">
        <v>267</v>
      </c>
      <c r="E457" s="300" t="s">
        <v>405</v>
      </c>
    </row>
    <row r="458" spans="1:5" s="281" customFormat="1" x14ac:dyDescent="0.3">
      <c r="A458" s="281" t="str">
        <f t="shared" si="5"/>
        <v>NB</v>
      </c>
      <c r="B458" s="295" t="s">
        <v>668</v>
      </c>
      <c r="C458" s="301" t="str">
        <f>'3. Werking'!I48</f>
        <v>NB</v>
      </c>
      <c r="D458" s="281" t="s">
        <v>267</v>
      </c>
      <c r="E458" s="300" t="s">
        <v>405</v>
      </c>
    </row>
    <row r="459" spans="1:5" s="281" customFormat="1" x14ac:dyDescent="0.3">
      <c r="A459" s="281" t="str">
        <f t="shared" si="5"/>
        <v>NB</v>
      </c>
      <c r="B459" s="295" t="s">
        <v>669</v>
      </c>
      <c r="C459" s="301" t="str">
        <f>'3. Werking'!I49</f>
        <v>NB</v>
      </c>
      <c r="D459" s="281" t="s">
        <v>267</v>
      </c>
      <c r="E459" s="300" t="s">
        <v>405</v>
      </c>
    </row>
    <row r="460" spans="1:5" s="281" customFormat="1" x14ac:dyDescent="0.3">
      <c r="A460" s="281" t="str">
        <f t="shared" si="5"/>
        <v>NB</v>
      </c>
      <c r="B460" s="295" t="s">
        <v>670</v>
      </c>
      <c r="C460" s="301" t="str">
        <f>'3. Werking'!I50</f>
        <v>NB</v>
      </c>
      <c r="D460" s="281" t="s">
        <v>267</v>
      </c>
      <c r="E460" s="300" t="s">
        <v>405</v>
      </c>
    </row>
    <row r="461" spans="1:5" s="281" customFormat="1" x14ac:dyDescent="0.3">
      <c r="A461" s="281" t="str">
        <f t="shared" si="5"/>
        <v>NB</v>
      </c>
      <c r="B461" s="295" t="s">
        <v>671</v>
      </c>
      <c r="C461" s="301" t="str">
        <f>'3. Werking'!I51</f>
        <v>NB</v>
      </c>
      <c r="D461" s="281" t="s">
        <v>267</v>
      </c>
      <c r="E461" s="300" t="s">
        <v>405</v>
      </c>
    </row>
    <row r="462" spans="1:5" s="295" customFormat="1" x14ac:dyDescent="0.3">
      <c r="A462" s="300" t="str">
        <f t="shared" si="5"/>
        <v>NB</v>
      </c>
      <c r="B462" s="300" t="s">
        <v>672</v>
      </c>
      <c r="C462" s="296" t="str">
        <f>'3. Werking'!J46</f>
        <v>NB</v>
      </c>
      <c r="D462" s="300" t="s">
        <v>267</v>
      </c>
      <c r="E462" s="300" t="s">
        <v>405</v>
      </c>
    </row>
    <row r="463" spans="1:5" s="295" customFormat="1" x14ac:dyDescent="0.3">
      <c r="A463" s="300" t="str">
        <f t="shared" si="5"/>
        <v>NB</v>
      </c>
      <c r="B463" s="300" t="s">
        <v>673</v>
      </c>
      <c r="C463" s="301" t="str">
        <f>'3. Werking'!J47</f>
        <v>NB</v>
      </c>
      <c r="D463" s="300" t="s">
        <v>267</v>
      </c>
      <c r="E463" s="300" t="s">
        <v>405</v>
      </c>
    </row>
    <row r="464" spans="1:5" s="295" customFormat="1" x14ac:dyDescent="0.3">
      <c r="A464" s="300" t="str">
        <f t="shared" si="5"/>
        <v>NB</v>
      </c>
      <c r="B464" s="300" t="s">
        <v>674</v>
      </c>
      <c r="C464" s="301" t="str">
        <f>'3. Werking'!J48</f>
        <v>NB</v>
      </c>
      <c r="D464" s="300" t="s">
        <v>267</v>
      </c>
      <c r="E464" s="300" t="s">
        <v>405</v>
      </c>
    </row>
    <row r="465" spans="1:5" s="295" customFormat="1" x14ac:dyDescent="0.3">
      <c r="A465" s="300" t="str">
        <f t="shared" si="5"/>
        <v>NB</v>
      </c>
      <c r="B465" s="300" t="s">
        <v>675</v>
      </c>
      <c r="C465" s="301" t="str">
        <f>'3. Werking'!J49</f>
        <v>NB</v>
      </c>
      <c r="D465" s="300" t="s">
        <v>267</v>
      </c>
      <c r="E465" s="300" t="s">
        <v>405</v>
      </c>
    </row>
    <row r="466" spans="1:5" s="295" customFormat="1" x14ac:dyDescent="0.3">
      <c r="A466" s="300" t="str">
        <f t="shared" si="5"/>
        <v>NB</v>
      </c>
      <c r="B466" s="300" t="s">
        <v>676</v>
      </c>
      <c r="C466" s="301" t="str">
        <f>'3. Werking'!J50</f>
        <v>NB</v>
      </c>
      <c r="D466" s="300" t="s">
        <v>267</v>
      </c>
      <c r="E466" s="300" t="s">
        <v>405</v>
      </c>
    </row>
    <row r="467" spans="1:5" s="295" customFormat="1" x14ac:dyDescent="0.3">
      <c r="A467" s="300" t="str">
        <f t="shared" si="5"/>
        <v>NB</v>
      </c>
      <c r="B467" s="300" t="s">
        <v>677</v>
      </c>
      <c r="C467" s="301" t="str">
        <f>'3. Werking'!J51</f>
        <v>NB</v>
      </c>
      <c r="D467" s="300" t="s">
        <v>267</v>
      </c>
      <c r="E467" s="300" t="s">
        <v>405</v>
      </c>
    </row>
    <row r="468" spans="1:5" s="295" customFormat="1" x14ac:dyDescent="0.3">
      <c r="A468" s="300" t="str">
        <f t="shared" si="5"/>
        <v>NB</v>
      </c>
      <c r="B468" s="300" t="s">
        <v>678</v>
      </c>
      <c r="C468" s="296" t="str">
        <f>'3. Werking'!K46</f>
        <v>NB</v>
      </c>
      <c r="D468" s="300" t="s">
        <v>267</v>
      </c>
      <c r="E468" s="300" t="s">
        <v>405</v>
      </c>
    </row>
    <row r="469" spans="1:5" s="295" customFormat="1" x14ac:dyDescent="0.3">
      <c r="A469" s="300" t="str">
        <f t="shared" si="5"/>
        <v>NB</v>
      </c>
      <c r="B469" s="300" t="s">
        <v>679</v>
      </c>
      <c r="C469" s="301" t="str">
        <f>'3. Werking'!K47</f>
        <v>NB</v>
      </c>
      <c r="D469" s="300" t="s">
        <v>267</v>
      </c>
      <c r="E469" s="300" t="s">
        <v>405</v>
      </c>
    </row>
    <row r="470" spans="1:5" s="295" customFormat="1" x14ac:dyDescent="0.3">
      <c r="A470" s="300" t="str">
        <f t="shared" si="5"/>
        <v>NB</v>
      </c>
      <c r="B470" s="300" t="s">
        <v>680</v>
      </c>
      <c r="C470" s="301" t="str">
        <f>'3. Werking'!K48</f>
        <v>NB</v>
      </c>
      <c r="D470" s="300" t="s">
        <v>267</v>
      </c>
      <c r="E470" s="300" t="s">
        <v>405</v>
      </c>
    </row>
    <row r="471" spans="1:5" s="295" customFormat="1" x14ac:dyDescent="0.3">
      <c r="A471" s="300" t="str">
        <f t="shared" si="5"/>
        <v>NB</v>
      </c>
      <c r="B471" s="300" t="s">
        <v>681</v>
      </c>
      <c r="C471" s="301" t="str">
        <f>'3. Werking'!K49</f>
        <v>NB</v>
      </c>
      <c r="D471" s="300" t="s">
        <v>267</v>
      </c>
      <c r="E471" s="300" t="s">
        <v>405</v>
      </c>
    </row>
    <row r="472" spans="1:5" s="295" customFormat="1" x14ac:dyDescent="0.3">
      <c r="A472" s="300" t="str">
        <f t="shared" si="5"/>
        <v>NB</v>
      </c>
      <c r="B472" s="300" t="s">
        <v>682</v>
      </c>
      <c r="C472" s="301" t="str">
        <f>'3. Werking'!K50</f>
        <v>NB</v>
      </c>
      <c r="D472" s="300" t="s">
        <v>267</v>
      </c>
      <c r="E472" s="300" t="s">
        <v>405</v>
      </c>
    </row>
    <row r="473" spans="1:5" s="295" customFormat="1" x14ac:dyDescent="0.3">
      <c r="A473" s="300" t="str">
        <f t="shared" si="5"/>
        <v>NB</v>
      </c>
      <c r="B473" s="300" t="s">
        <v>683</v>
      </c>
      <c r="C473" s="301" t="str">
        <f>'3. Werking'!K51</f>
        <v>NB</v>
      </c>
      <c r="D473" s="300" t="s">
        <v>267</v>
      </c>
      <c r="E473" s="300" t="s">
        <v>405</v>
      </c>
    </row>
    <row r="474" spans="1:5" s="295" customFormat="1" x14ac:dyDescent="0.3">
      <c r="A474" s="300" t="str">
        <f t="shared" si="5"/>
        <v>NB</v>
      </c>
      <c r="B474" s="300" t="s">
        <v>684</v>
      </c>
      <c r="C474" s="296" t="str">
        <f>'3. Werking'!L46</f>
        <v>NB</v>
      </c>
      <c r="D474" s="300" t="s">
        <v>267</v>
      </c>
      <c r="E474" s="300" t="s">
        <v>405</v>
      </c>
    </row>
    <row r="475" spans="1:5" s="295" customFormat="1" x14ac:dyDescent="0.3">
      <c r="A475" s="300" t="str">
        <f t="shared" si="5"/>
        <v>NB</v>
      </c>
      <c r="B475" s="300" t="s">
        <v>685</v>
      </c>
      <c r="C475" s="301" t="str">
        <f>'3. Werking'!L47</f>
        <v>NB</v>
      </c>
      <c r="D475" s="300" t="s">
        <v>267</v>
      </c>
      <c r="E475" s="300" t="s">
        <v>405</v>
      </c>
    </row>
    <row r="476" spans="1:5" s="295" customFormat="1" x14ac:dyDescent="0.3">
      <c r="A476" s="300" t="str">
        <f t="shared" si="5"/>
        <v>NB</v>
      </c>
      <c r="B476" s="300" t="s">
        <v>686</v>
      </c>
      <c r="C476" s="301" t="str">
        <f>'3. Werking'!L48</f>
        <v>NB</v>
      </c>
      <c r="D476" s="300" t="s">
        <v>267</v>
      </c>
      <c r="E476" s="300" t="s">
        <v>405</v>
      </c>
    </row>
    <row r="477" spans="1:5" s="295" customFormat="1" x14ac:dyDescent="0.3">
      <c r="A477" s="300" t="str">
        <f t="shared" si="5"/>
        <v>NB</v>
      </c>
      <c r="B477" s="300" t="s">
        <v>687</v>
      </c>
      <c r="C477" s="301" t="str">
        <f>'3. Werking'!L49</f>
        <v>NB</v>
      </c>
      <c r="D477" s="300" t="s">
        <v>267</v>
      </c>
      <c r="E477" s="300" t="s">
        <v>405</v>
      </c>
    </row>
    <row r="478" spans="1:5" s="295" customFormat="1" x14ac:dyDescent="0.3">
      <c r="A478" s="300" t="str">
        <f t="shared" si="5"/>
        <v>NB</v>
      </c>
      <c r="B478" s="300" t="s">
        <v>688</v>
      </c>
      <c r="C478" s="301" t="str">
        <f>'3. Werking'!L50</f>
        <v>NB</v>
      </c>
      <c r="D478" s="300" t="s">
        <v>267</v>
      </c>
      <c r="E478" s="300" t="s">
        <v>405</v>
      </c>
    </row>
    <row r="479" spans="1:5" s="295" customFormat="1" x14ac:dyDescent="0.3">
      <c r="A479" s="300" t="str">
        <f t="shared" si="5"/>
        <v>NB</v>
      </c>
      <c r="B479" s="300" t="s">
        <v>689</v>
      </c>
      <c r="C479" s="301" t="str">
        <f>'3. Werking'!L51</f>
        <v>NB</v>
      </c>
      <c r="D479" s="300" t="s">
        <v>267</v>
      </c>
      <c r="E479" s="300" t="s">
        <v>405</v>
      </c>
    </row>
    <row r="480" spans="1:5" s="295" customFormat="1" x14ac:dyDescent="0.3">
      <c r="A480" s="300" t="str">
        <f t="shared" si="5"/>
        <v>NB</v>
      </c>
      <c r="B480" s="300" t="s">
        <v>690</v>
      </c>
      <c r="C480" s="296" t="str">
        <f>'3. Werking'!N46</f>
        <v>NB</v>
      </c>
      <c r="D480" s="300" t="s">
        <v>267</v>
      </c>
      <c r="E480" s="300" t="s">
        <v>405</v>
      </c>
    </row>
    <row r="481" spans="1:5" s="295" customFormat="1" x14ac:dyDescent="0.3">
      <c r="A481" s="300" t="str">
        <f t="shared" si="5"/>
        <v>NB</v>
      </c>
      <c r="B481" s="300" t="s">
        <v>691</v>
      </c>
      <c r="C481" s="301" t="str">
        <f>'3. Werking'!N47</f>
        <v>NB</v>
      </c>
      <c r="D481" s="300" t="s">
        <v>267</v>
      </c>
      <c r="E481" s="300" t="s">
        <v>405</v>
      </c>
    </row>
    <row r="482" spans="1:5" s="295" customFormat="1" x14ac:dyDescent="0.3">
      <c r="A482" s="300" t="str">
        <f t="shared" si="5"/>
        <v>NB</v>
      </c>
      <c r="B482" s="300" t="s">
        <v>692</v>
      </c>
      <c r="C482" s="301" t="str">
        <f>'3. Werking'!N48</f>
        <v>NB</v>
      </c>
      <c r="D482" s="300" t="s">
        <v>267</v>
      </c>
      <c r="E482" s="300" t="s">
        <v>405</v>
      </c>
    </row>
    <row r="483" spans="1:5" s="295" customFormat="1" x14ac:dyDescent="0.3">
      <c r="A483" s="300" t="str">
        <f t="shared" si="5"/>
        <v>NB</v>
      </c>
      <c r="B483" s="300" t="s">
        <v>693</v>
      </c>
      <c r="C483" s="301" t="str">
        <f>'3. Werking'!N49</f>
        <v>NB</v>
      </c>
      <c r="D483" s="300" t="s">
        <v>267</v>
      </c>
      <c r="E483" s="300" t="s">
        <v>405</v>
      </c>
    </row>
    <row r="484" spans="1:5" s="295" customFormat="1" x14ac:dyDescent="0.3">
      <c r="A484" s="300" t="str">
        <f t="shared" si="5"/>
        <v>NB</v>
      </c>
      <c r="B484" s="300" t="s">
        <v>694</v>
      </c>
      <c r="C484" s="301" t="str">
        <f>'3. Werking'!N50</f>
        <v>NB</v>
      </c>
      <c r="D484" s="300" t="s">
        <v>267</v>
      </c>
      <c r="E484" s="300" t="s">
        <v>405</v>
      </c>
    </row>
    <row r="485" spans="1:5" s="295" customFormat="1" x14ac:dyDescent="0.3">
      <c r="A485" s="300" t="str">
        <f t="shared" si="5"/>
        <v>NB</v>
      </c>
      <c r="B485" s="300" t="s">
        <v>695</v>
      </c>
      <c r="C485" s="301" t="str">
        <f>'3. Werking'!N51</f>
        <v>NB</v>
      </c>
      <c r="D485" s="300" t="s">
        <v>267</v>
      </c>
      <c r="E485" s="300" t="s">
        <v>405</v>
      </c>
    </row>
    <row r="486" spans="1:5" s="294" customFormat="1" x14ac:dyDescent="0.3">
      <c r="A486" s="294" t="str">
        <f t="shared" si="5"/>
        <v>NB</v>
      </c>
      <c r="B486" s="294" t="s">
        <v>769</v>
      </c>
      <c r="C486" s="292">
        <f>'3. Werking'!F46</f>
        <v>0</v>
      </c>
      <c r="D486" s="294" t="s">
        <v>267</v>
      </c>
      <c r="E486" s="294">
        <v>100</v>
      </c>
    </row>
    <row r="487" spans="1:5" s="294" customFormat="1" x14ac:dyDescent="0.3">
      <c r="A487" s="294" t="str">
        <f t="shared" si="5"/>
        <v>NB</v>
      </c>
      <c r="B487" s="294" t="s">
        <v>770</v>
      </c>
      <c r="C487" s="292">
        <f>'3. Werking'!F47</f>
        <v>0</v>
      </c>
      <c r="D487" s="294" t="s">
        <v>267</v>
      </c>
      <c r="E487" s="294">
        <v>100</v>
      </c>
    </row>
    <row r="488" spans="1:5" s="294" customFormat="1" x14ac:dyDescent="0.3">
      <c r="A488" s="294" t="str">
        <f t="shared" si="5"/>
        <v>NB</v>
      </c>
      <c r="B488" s="294" t="s">
        <v>771</v>
      </c>
      <c r="C488" s="292">
        <f>'3. Werking'!F48</f>
        <v>0</v>
      </c>
      <c r="D488" s="294" t="s">
        <v>267</v>
      </c>
      <c r="E488" s="294">
        <v>100</v>
      </c>
    </row>
    <row r="489" spans="1:5" s="294" customFormat="1" x14ac:dyDescent="0.3">
      <c r="A489" s="294" t="str">
        <f t="shared" si="5"/>
        <v>NB</v>
      </c>
      <c r="B489" s="294" t="s">
        <v>772</v>
      </c>
      <c r="C489" s="292">
        <f>'3. Werking'!F49</f>
        <v>0</v>
      </c>
      <c r="D489" s="294" t="s">
        <v>267</v>
      </c>
      <c r="E489" s="294">
        <v>100</v>
      </c>
    </row>
    <row r="490" spans="1:5" s="294" customFormat="1" x14ac:dyDescent="0.3">
      <c r="A490" s="294" t="str">
        <f t="shared" si="5"/>
        <v>NB</v>
      </c>
      <c r="B490" s="294" t="s">
        <v>773</v>
      </c>
      <c r="C490" s="292">
        <f>'3. Werking'!F50</f>
        <v>0</v>
      </c>
      <c r="D490" s="294" t="s">
        <v>267</v>
      </c>
      <c r="E490" s="294">
        <v>100</v>
      </c>
    </row>
    <row r="491" spans="1:5" s="294" customFormat="1" x14ac:dyDescent="0.3">
      <c r="A491" s="294" t="str">
        <f t="shared" si="5"/>
        <v>NB</v>
      </c>
      <c r="B491" s="294" t="s">
        <v>774</v>
      </c>
      <c r="C491" s="292">
        <f>'3. Werking'!F51</f>
        <v>0</v>
      </c>
      <c r="D491" s="294" t="s">
        <v>267</v>
      </c>
      <c r="E491" s="294">
        <v>100</v>
      </c>
    </row>
    <row r="492" spans="1:5" s="302" customFormat="1" x14ac:dyDescent="0.3">
      <c r="A492" s="306" t="str">
        <f t="shared" si="5"/>
        <v>NB</v>
      </c>
      <c r="B492" s="304" t="s">
        <v>696</v>
      </c>
      <c r="C492" s="303" t="str">
        <f>'3. Werking'!B54</f>
        <v>NB</v>
      </c>
      <c r="D492" s="304" t="s">
        <v>267</v>
      </c>
      <c r="E492" s="302" t="s">
        <v>256</v>
      </c>
    </row>
    <row r="493" spans="1:5" s="302" customFormat="1" x14ac:dyDescent="0.3">
      <c r="A493" s="304" t="str">
        <f t="shared" si="5"/>
        <v>NB</v>
      </c>
      <c r="B493" s="304" t="s">
        <v>697</v>
      </c>
      <c r="C493" s="305" t="str">
        <f>'3. Werking'!B55</f>
        <v>NB</v>
      </c>
      <c r="D493" s="304" t="s">
        <v>267</v>
      </c>
      <c r="E493" s="304" t="s">
        <v>256</v>
      </c>
    </row>
    <row r="494" spans="1:5" s="302" customFormat="1" x14ac:dyDescent="0.3">
      <c r="A494" s="304" t="str">
        <f t="shared" si="5"/>
        <v>NB</v>
      </c>
      <c r="B494" s="304" t="s">
        <v>698</v>
      </c>
      <c r="C494" s="305" t="str">
        <f>'3. Werking'!B56</f>
        <v>NB</v>
      </c>
      <c r="D494" s="304" t="s">
        <v>267</v>
      </c>
      <c r="E494" s="304" t="s">
        <v>256</v>
      </c>
    </row>
    <row r="495" spans="1:5" s="302" customFormat="1" x14ac:dyDescent="0.3">
      <c r="A495" s="304" t="str">
        <f t="shared" si="5"/>
        <v>NB</v>
      </c>
      <c r="B495" s="304" t="s">
        <v>699</v>
      </c>
      <c r="C495" s="305" t="str">
        <f>'3. Werking'!B57</f>
        <v>NB</v>
      </c>
      <c r="D495" s="304" t="s">
        <v>267</v>
      </c>
      <c r="E495" s="304" t="s">
        <v>256</v>
      </c>
    </row>
    <row r="496" spans="1:5" s="295" customFormat="1" x14ac:dyDescent="0.3">
      <c r="A496" s="304" t="str">
        <f t="shared" si="5"/>
        <v>NB</v>
      </c>
      <c r="B496" s="304" t="s">
        <v>700</v>
      </c>
      <c r="C496" s="305" t="str">
        <f>'3. Werking'!B58</f>
        <v>NB</v>
      </c>
      <c r="D496" s="304" t="s">
        <v>267</v>
      </c>
      <c r="E496" s="304" t="s">
        <v>256</v>
      </c>
    </row>
    <row r="497" spans="1:5" s="295" customFormat="1" x14ac:dyDescent="0.3">
      <c r="A497" s="304" t="str">
        <f t="shared" si="5"/>
        <v>NB</v>
      </c>
      <c r="B497" s="304" t="s">
        <v>701</v>
      </c>
      <c r="C497" s="305" t="str">
        <f>'3. Werking'!B59</f>
        <v>NB</v>
      </c>
      <c r="D497" s="304" t="s">
        <v>267</v>
      </c>
      <c r="E497" s="304" t="s">
        <v>256</v>
      </c>
    </row>
    <row r="498" spans="1:5" s="295" customFormat="1" x14ac:dyDescent="0.3">
      <c r="A498" s="304" t="str">
        <f t="shared" si="5"/>
        <v>NB</v>
      </c>
      <c r="B498" s="304" t="s">
        <v>702</v>
      </c>
      <c r="C498" s="305" t="str">
        <f>'3. Werking'!B60</f>
        <v>NB</v>
      </c>
      <c r="D498" s="304" t="s">
        <v>267</v>
      </c>
      <c r="E498" s="304" t="s">
        <v>256</v>
      </c>
    </row>
    <row r="499" spans="1:5" s="295" customFormat="1" x14ac:dyDescent="0.3">
      <c r="A499" s="304" t="str">
        <f t="shared" si="5"/>
        <v>NB</v>
      </c>
      <c r="B499" s="304" t="s">
        <v>703</v>
      </c>
      <c r="C499" s="305" t="str">
        <f>'3. Werking'!B61</f>
        <v>NB</v>
      </c>
      <c r="D499" s="304" t="s">
        <v>267</v>
      </c>
      <c r="E499" s="304" t="s">
        <v>256</v>
      </c>
    </row>
    <row r="500" spans="1:5" s="295" customFormat="1" x14ac:dyDescent="0.3">
      <c r="A500" s="304" t="str">
        <f t="shared" si="5"/>
        <v>NB</v>
      </c>
      <c r="B500" s="304" t="s">
        <v>704</v>
      </c>
      <c r="C500" s="305" t="str">
        <f>'3. Werking'!B62</f>
        <v>NB</v>
      </c>
      <c r="D500" s="304" t="s">
        <v>267</v>
      </c>
      <c r="E500" s="304" t="s">
        <v>256</v>
      </c>
    </row>
    <row r="501" spans="1:5" s="295" customFormat="1" x14ac:dyDescent="0.3">
      <c r="A501" s="304" t="str">
        <f t="shared" si="5"/>
        <v>NB</v>
      </c>
      <c r="B501" s="304" t="s">
        <v>705</v>
      </c>
      <c r="C501" s="305" t="str">
        <f>'3. Werking'!B63</f>
        <v>NB</v>
      </c>
      <c r="D501" s="304" t="s">
        <v>267</v>
      </c>
      <c r="E501" s="304" t="s">
        <v>256</v>
      </c>
    </row>
    <row r="502" spans="1:5" s="295" customFormat="1" x14ac:dyDescent="0.3">
      <c r="A502" s="304" t="str">
        <f t="shared" si="5"/>
        <v>NB</v>
      </c>
      <c r="B502" s="304" t="s">
        <v>706</v>
      </c>
      <c r="C502" s="305" t="str">
        <f>'3. Werking'!B64</f>
        <v>NB</v>
      </c>
      <c r="D502" s="304" t="s">
        <v>267</v>
      </c>
      <c r="E502" s="304" t="s">
        <v>256</v>
      </c>
    </row>
    <row r="503" spans="1:5" s="295" customFormat="1" x14ac:dyDescent="0.3">
      <c r="A503" s="304" t="str">
        <f t="shared" si="5"/>
        <v>NB</v>
      </c>
      <c r="B503" s="304" t="s">
        <v>707</v>
      </c>
      <c r="C503" s="296" t="str">
        <f>'3. Werking'!C54</f>
        <v>NB</v>
      </c>
      <c r="D503" s="304" t="s">
        <v>267</v>
      </c>
      <c r="E503" s="295" t="s">
        <v>406</v>
      </c>
    </row>
    <row r="504" spans="1:5" s="295" customFormat="1" x14ac:dyDescent="0.3">
      <c r="A504" s="304" t="str">
        <f t="shared" si="5"/>
        <v>NB</v>
      </c>
      <c r="B504" s="304" t="s">
        <v>708</v>
      </c>
      <c r="C504" s="305" t="str">
        <f>'3. Werking'!C55</f>
        <v>NB</v>
      </c>
      <c r="D504" s="304" t="s">
        <v>267</v>
      </c>
      <c r="E504" s="304" t="s">
        <v>406</v>
      </c>
    </row>
    <row r="505" spans="1:5" s="295" customFormat="1" x14ac:dyDescent="0.3">
      <c r="A505" s="304" t="str">
        <f t="shared" si="5"/>
        <v>NB</v>
      </c>
      <c r="B505" s="304" t="s">
        <v>709</v>
      </c>
      <c r="C505" s="305" t="str">
        <f>'3. Werking'!C56</f>
        <v>NB</v>
      </c>
      <c r="D505" s="304" t="s">
        <v>267</v>
      </c>
      <c r="E505" s="304" t="s">
        <v>406</v>
      </c>
    </row>
    <row r="506" spans="1:5" s="295" customFormat="1" x14ac:dyDescent="0.3">
      <c r="A506" s="304" t="str">
        <f t="shared" si="5"/>
        <v>NB</v>
      </c>
      <c r="B506" s="304" t="s">
        <v>710</v>
      </c>
      <c r="C506" s="305" t="str">
        <f>'3. Werking'!C57</f>
        <v>NB</v>
      </c>
      <c r="D506" s="304" t="s">
        <v>267</v>
      </c>
      <c r="E506" s="304" t="s">
        <v>406</v>
      </c>
    </row>
    <row r="507" spans="1:5" s="295" customFormat="1" x14ac:dyDescent="0.3">
      <c r="A507" s="304" t="str">
        <f t="shared" si="5"/>
        <v>NB</v>
      </c>
      <c r="B507" s="304" t="s">
        <v>711</v>
      </c>
      <c r="C507" s="305" t="str">
        <f>'3. Werking'!C58</f>
        <v>NB</v>
      </c>
      <c r="D507" s="304" t="s">
        <v>267</v>
      </c>
      <c r="E507" s="304" t="s">
        <v>406</v>
      </c>
    </row>
    <row r="508" spans="1:5" s="295" customFormat="1" x14ac:dyDescent="0.3">
      <c r="A508" s="304" t="str">
        <f t="shared" si="5"/>
        <v>NB</v>
      </c>
      <c r="B508" s="304" t="s">
        <v>712</v>
      </c>
      <c r="C508" s="305" t="str">
        <f>'3. Werking'!C59</f>
        <v>NB</v>
      </c>
      <c r="D508" s="304" t="s">
        <v>267</v>
      </c>
      <c r="E508" s="304" t="s">
        <v>406</v>
      </c>
    </row>
    <row r="509" spans="1:5" s="295" customFormat="1" x14ac:dyDescent="0.3">
      <c r="A509" s="304" t="str">
        <f t="shared" si="5"/>
        <v>NB</v>
      </c>
      <c r="B509" s="304" t="s">
        <v>713</v>
      </c>
      <c r="C509" s="305" t="str">
        <f>'3. Werking'!C60</f>
        <v>NB</v>
      </c>
      <c r="D509" s="304" t="s">
        <v>267</v>
      </c>
      <c r="E509" s="304" t="s">
        <v>406</v>
      </c>
    </row>
    <row r="510" spans="1:5" s="295" customFormat="1" x14ac:dyDescent="0.3">
      <c r="A510" s="304" t="str">
        <f t="shared" si="5"/>
        <v>NB</v>
      </c>
      <c r="B510" s="304" t="s">
        <v>714</v>
      </c>
      <c r="C510" s="305" t="str">
        <f>'3. Werking'!C61</f>
        <v>NB</v>
      </c>
      <c r="D510" s="304" t="s">
        <v>267</v>
      </c>
      <c r="E510" s="304" t="s">
        <v>406</v>
      </c>
    </row>
    <row r="511" spans="1:5" s="295" customFormat="1" x14ac:dyDescent="0.3">
      <c r="A511" s="304" t="str">
        <f t="shared" si="5"/>
        <v>NB</v>
      </c>
      <c r="B511" s="304" t="s">
        <v>715</v>
      </c>
      <c r="C511" s="305" t="str">
        <f>'3. Werking'!C62</f>
        <v>NB</v>
      </c>
      <c r="D511" s="304" t="s">
        <v>267</v>
      </c>
      <c r="E511" s="304" t="s">
        <v>406</v>
      </c>
    </row>
    <row r="512" spans="1:5" s="295" customFormat="1" x14ac:dyDescent="0.3">
      <c r="A512" s="304" t="str">
        <f t="shared" si="5"/>
        <v>NB</v>
      </c>
      <c r="B512" s="304" t="s">
        <v>716</v>
      </c>
      <c r="C512" s="305" t="str">
        <f>'3. Werking'!C63</f>
        <v>NB</v>
      </c>
      <c r="D512" s="304" t="s">
        <v>267</v>
      </c>
      <c r="E512" s="304" t="s">
        <v>406</v>
      </c>
    </row>
    <row r="513" spans="1:5" s="295" customFormat="1" x14ac:dyDescent="0.3">
      <c r="A513" s="304" t="str">
        <f t="shared" si="5"/>
        <v>NB</v>
      </c>
      <c r="B513" s="304" t="s">
        <v>717</v>
      </c>
      <c r="C513" s="305" t="str">
        <f>'3. Werking'!C64</f>
        <v>NB</v>
      </c>
      <c r="D513" s="304" t="s">
        <v>267</v>
      </c>
      <c r="E513" s="304" t="s">
        <v>406</v>
      </c>
    </row>
    <row r="514" spans="1:5" s="295" customFormat="1" x14ac:dyDescent="0.3">
      <c r="A514" s="304" t="str">
        <f t="shared" si="5"/>
        <v>NB</v>
      </c>
      <c r="B514" s="304" t="s">
        <v>718</v>
      </c>
      <c r="C514" s="305" t="str">
        <f>'3. Werking'!B67</f>
        <v>NB</v>
      </c>
      <c r="D514" s="304" t="s">
        <v>267</v>
      </c>
      <c r="E514" s="304" t="s">
        <v>256</v>
      </c>
    </row>
    <row r="515" spans="1:5" s="295" customFormat="1" x14ac:dyDescent="0.3">
      <c r="A515" s="304" t="str">
        <f t="shared" si="5"/>
        <v>NB</v>
      </c>
      <c r="B515" s="304" t="s">
        <v>719</v>
      </c>
      <c r="C515" s="305" t="str">
        <f>'3. Werking'!B68</f>
        <v>NB</v>
      </c>
      <c r="D515" s="304" t="s">
        <v>267</v>
      </c>
      <c r="E515" s="304" t="s">
        <v>256</v>
      </c>
    </row>
    <row r="516" spans="1:5" s="295" customFormat="1" x14ac:dyDescent="0.3">
      <c r="A516" s="304" t="str">
        <f t="shared" si="5"/>
        <v>NB</v>
      </c>
      <c r="B516" s="304" t="s">
        <v>720</v>
      </c>
      <c r="C516" s="305" t="str">
        <f>'3. Werking'!B69</f>
        <v>NB</v>
      </c>
      <c r="D516" s="304" t="s">
        <v>267</v>
      </c>
      <c r="E516" s="304" t="s">
        <v>256</v>
      </c>
    </row>
    <row r="517" spans="1:5" s="295" customFormat="1" x14ac:dyDescent="0.3">
      <c r="A517" s="304" t="str">
        <f t="shared" si="5"/>
        <v>NB</v>
      </c>
      <c r="B517" s="304" t="s">
        <v>721</v>
      </c>
      <c r="C517" s="305" t="str">
        <f>'3. Werking'!B70</f>
        <v>NB</v>
      </c>
      <c r="D517" s="304" t="s">
        <v>267</v>
      </c>
      <c r="E517" s="304" t="s">
        <v>256</v>
      </c>
    </row>
    <row r="518" spans="1:5" s="295" customFormat="1" x14ac:dyDescent="0.3">
      <c r="A518" s="304" t="str">
        <f t="shared" si="5"/>
        <v>NB</v>
      </c>
      <c r="B518" s="304" t="s">
        <v>722</v>
      </c>
      <c r="C518" s="305" t="str">
        <f>'3. Werking'!B71</f>
        <v>NB</v>
      </c>
      <c r="D518" s="304" t="s">
        <v>267</v>
      </c>
      <c r="E518" s="304" t="s">
        <v>256</v>
      </c>
    </row>
    <row r="519" spans="1:5" s="281" customFormat="1" x14ac:dyDescent="0.3">
      <c r="A519" s="304" t="str">
        <f t="shared" si="5"/>
        <v>NB</v>
      </c>
      <c r="B519" s="304" t="s">
        <v>723</v>
      </c>
      <c r="C519" s="305" t="str">
        <f>'3. Werking'!B72</f>
        <v>NB</v>
      </c>
      <c r="D519" s="281" t="s">
        <v>267</v>
      </c>
      <c r="E519" s="304" t="s">
        <v>256</v>
      </c>
    </row>
    <row r="520" spans="1:5" s="281" customFormat="1" x14ac:dyDescent="0.3">
      <c r="A520" s="281" t="str">
        <f t="shared" si="5"/>
        <v>NB</v>
      </c>
      <c r="B520" s="304" t="s">
        <v>724</v>
      </c>
      <c r="C520" s="305" t="str">
        <f>'3. Werking'!B73</f>
        <v>NB</v>
      </c>
      <c r="D520" s="281" t="s">
        <v>267</v>
      </c>
      <c r="E520" s="304" t="s">
        <v>256</v>
      </c>
    </row>
    <row r="521" spans="1:5" s="281" customFormat="1" x14ac:dyDescent="0.3">
      <c r="A521" s="281" t="str">
        <f t="shared" si="5"/>
        <v>NB</v>
      </c>
      <c r="B521" s="304" t="s">
        <v>725</v>
      </c>
      <c r="C521" s="283" t="str">
        <f>'3. Werking'!C67</f>
        <v>NB</v>
      </c>
      <c r="D521" s="281" t="s">
        <v>267</v>
      </c>
      <c r="E521" s="304" t="s">
        <v>406</v>
      </c>
    </row>
    <row r="522" spans="1:5" s="281" customFormat="1" x14ac:dyDescent="0.3">
      <c r="A522" s="281" t="str">
        <f t="shared" si="5"/>
        <v>NB</v>
      </c>
      <c r="B522" s="304" t="s">
        <v>726</v>
      </c>
      <c r="C522" s="305" t="str">
        <f>'3. Werking'!C68</f>
        <v>NB</v>
      </c>
      <c r="D522" s="281" t="s">
        <v>267</v>
      </c>
      <c r="E522" s="304" t="s">
        <v>406</v>
      </c>
    </row>
    <row r="523" spans="1:5" s="281" customFormat="1" x14ac:dyDescent="0.3">
      <c r="A523" s="281" t="str">
        <f t="shared" si="5"/>
        <v>NB</v>
      </c>
      <c r="B523" s="304" t="s">
        <v>727</v>
      </c>
      <c r="C523" s="305" t="str">
        <f>'3. Werking'!C69</f>
        <v>NB</v>
      </c>
      <c r="D523" s="281" t="s">
        <v>267</v>
      </c>
      <c r="E523" s="304" t="s">
        <v>406</v>
      </c>
    </row>
    <row r="524" spans="1:5" s="281" customFormat="1" x14ac:dyDescent="0.3">
      <c r="A524" s="281" t="str">
        <f t="shared" si="5"/>
        <v>NB</v>
      </c>
      <c r="B524" s="304" t="s">
        <v>728</v>
      </c>
      <c r="C524" s="305" t="str">
        <f>'3. Werking'!C70</f>
        <v>NB</v>
      </c>
      <c r="D524" s="281" t="s">
        <v>267</v>
      </c>
      <c r="E524" s="304" t="s">
        <v>406</v>
      </c>
    </row>
    <row r="525" spans="1:5" s="281" customFormat="1" x14ac:dyDescent="0.3">
      <c r="A525" s="281" t="str">
        <f t="shared" si="5"/>
        <v>NB</v>
      </c>
      <c r="B525" s="304" t="s">
        <v>729</v>
      </c>
      <c r="C525" s="305" t="str">
        <f>'3. Werking'!C71</f>
        <v>NB</v>
      </c>
      <c r="D525" s="281" t="s">
        <v>267</v>
      </c>
      <c r="E525" s="304" t="s">
        <v>406</v>
      </c>
    </row>
    <row r="526" spans="1:5" s="281" customFormat="1" x14ac:dyDescent="0.3">
      <c r="A526" s="281" t="str">
        <f t="shared" si="5"/>
        <v>NB</v>
      </c>
      <c r="B526" s="304" t="s">
        <v>730</v>
      </c>
      <c r="C526" s="305" t="str">
        <f>'3. Werking'!C72</f>
        <v>NB</v>
      </c>
      <c r="D526" s="281" t="s">
        <v>267</v>
      </c>
      <c r="E526" s="304" t="s">
        <v>406</v>
      </c>
    </row>
    <row r="527" spans="1:5" s="281" customFormat="1" x14ac:dyDescent="0.3">
      <c r="A527" s="281" t="str">
        <f t="shared" si="5"/>
        <v>NB</v>
      </c>
      <c r="B527" s="304" t="s">
        <v>731</v>
      </c>
      <c r="C527" s="305" t="str">
        <f>'3. Werking'!C73</f>
        <v>NB</v>
      </c>
      <c r="D527" s="281" t="s">
        <v>267</v>
      </c>
      <c r="E527" s="304" t="s">
        <v>406</v>
      </c>
    </row>
    <row r="528" spans="1:5" x14ac:dyDescent="0.3">
      <c r="A528" s="281" t="str">
        <f>+A446</f>
        <v>NB</v>
      </c>
      <c r="B528" s="306" t="s">
        <v>732</v>
      </c>
      <c r="C528" s="122" t="str">
        <f>'4. Overige'!B6</f>
        <v>NB</v>
      </c>
      <c r="D528" t="s">
        <v>268</v>
      </c>
      <c r="E528" s="306" t="s">
        <v>406</v>
      </c>
    </row>
    <row r="529" spans="1:5" x14ac:dyDescent="0.3">
      <c r="A529" s="281" t="str">
        <f t="shared" si="5"/>
        <v>NB</v>
      </c>
      <c r="B529" s="306" t="s">
        <v>733</v>
      </c>
      <c r="C529" s="122" t="str">
        <f>'4. Overige'!B7</f>
        <v>NB</v>
      </c>
      <c r="D529" t="s">
        <v>268</v>
      </c>
      <c r="E529" s="306" t="s">
        <v>406</v>
      </c>
    </row>
    <row r="530" spans="1:5" x14ac:dyDescent="0.3">
      <c r="A530" s="281" t="str">
        <f t="shared" si="5"/>
        <v>NB</v>
      </c>
      <c r="B530" s="306" t="s">
        <v>734</v>
      </c>
      <c r="C530" s="122" t="str">
        <f>'4. Overige'!B8</f>
        <v>NB</v>
      </c>
      <c r="D530" t="s">
        <v>268</v>
      </c>
      <c r="E530" s="306" t="s">
        <v>406</v>
      </c>
    </row>
    <row r="531" spans="1:5" x14ac:dyDescent="0.3">
      <c r="A531" s="281" t="str">
        <f t="shared" si="5"/>
        <v>NB</v>
      </c>
      <c r="B531" s="306" t="s">
        <v>735</v>
      </c>
      <c r="C531" s="122" t="str">
        <f>'4. Overige'!B9</f>
        <v>NB</v>
      </c>
      <c r="D531" t="s">
        <v>268</v>
      </c>
      <c r="E531" s="306" t="s">
        <v>406</v>
      </c>
    </row>
    <row r="532" spans="1:5" x14ac:dyDescent="0.3">
      <c r="A532" s="281" t="str">
        <f t="shared" si="5"/>
        <v>NB</v>
      </c>
      <c r="B532" s="306" t="s">
        <v>736</v>
      </c>
      <c r="C532" s="122" t="str">
        <f>'4. Overige'!B10</f>
        <v>NB</v>
      </c>
      <c r="D532" t="s">
        <v>268</v>
      </c>
      <c r="E532" s="306" t="s">
        <v>406</v>
      </c>
    </row>
    <row r="533" spans="1:5" x14ac:dyDescent="0.3">
      <c r="A533" s="306" t="str">
        <f t="shared" si="5"/>
        <v>NB</v>
      </c>
      <c r="B533" s="306" t="s">
        <v>737</v>
      </c>
      <c r="C533" s="122" t="str">
        <f>'4. Overige'!B11</f>
        <v>NB</v>
      </c>
      <c r="D533" t="s">
        <v>268</v>
      </c>
      <c r="E533" s="306" t="s">
        <v>406</v>
      </c>
    </row>
    <row r="1781" spans="4:4" x14ac:dyDescent="0.3">
      <c r="D1781" t="s">
        <v>268</v>
      </c>
    </row>
    <row r="1782" spans="4:4" x14ac:dyDescent="0.3">
      <c r="D1782" t="s">
        <v>268</v>
      </c>
    </row>
    <row r="1783" spans="4:4" x14ac:dyDescent="0.3">
      <c r="D1783" t="s">
        <v>268</v>
      </c>
    </row>
    <row r="1784" spans="4:4" x14ac:dyDescent="0.3">
      <c r="D1784" t="s">
        <v>268</v>
      </c>
    </row>
    <row r="1785" spans="4:4" x14ac:dyDescent="0.3">
      <c r="D1785" t="s">
        <v>268</v>
      </c>
    </row>
  </sheetData>
  <sheetProtection algorithmName="SHA-512" hashValue="GDTpIKjOKR5YnbQkPg1Ip/u1kozALbBP1sLW5P5mvA3CpCtLIE2GYvFu+Id6fiEh2ZoH/UGtk22/gbsoattGmA==" saltValue="h5630FF8JfpeaUVt7GZ4ZA==" spinCount="100000" sheet="1" formatRows="0" insertColumns="0" insertRows="0" insertHyperlinks="0" deleteColumns="0" deleteRows="0" selectLockedCells="1" sort="0" autoFilter="0" pivotTables="0" selectUnlockedCells="1"/>
  <autoFilter ref="A1:E485" xr:uid="{B8C4E0EF-61D7-4AE6-ACCB-11AE5D93D9A3}"/>
  <phoneticPr fontId="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C5F4B998C44C4690190130141FFCB3" ma:contentTypeVersion="6" ma:contentTypeDescription="Create a new document." ma:contentTypeScope="" ma:versionID="5477284ea4758c94c77a3358ef364e6e">
  <xsd:schema xmlns:xsd="http://www.w3.org/2001/XMLSchema" xmlns:xs="http://www.w3.org/2001/XMLSchema" xmlns:p="http://schemas.microsoft.com/office/2006/metadata/properties" xmlns:ns3="c50c80be-0e95-464e-bdde-550e2b7414b5" targetNamespace="http://schemas.microsoft.com/office/2006/metadata/properties" ma:root="true" ma:fieldsID="377853f201888f1d79744c1687d68349" ns3:_="">
    <xsd:import namespace="c50c80be-0e95-464e-bdde-550e2b7414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c80be-0e95-464e-bdde-550e2b741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351A7-BDDA-4576-9CF5-E12BC4DB43B4}">
  <ds:schemaRefs>
    <ds:schemaRef ds:uri="http://schemas.microsoft.com/sharepoint/v3/contenttype/forms"/>
  </ds:schemaRefs>
</ds:datastoreItem>
</file>

<file path=customXml/itemProps2.xml><?xml version="1.0" encoding="utf-8"?>
<ds:datastoreItem xmlns:ds="http://schemas.openxmlformats.org/officeDocument/2006/customXml" ds:itemID="{CB7F427B-C398-4DD2-8F3E-B2C2A51839CB}">
  <ds:schemaRefs>
    <ds:schemaRef ds:uri="http://purl.org/dc/terms/"/>
    <ds:schemaRef ds:uri="c50c80be-0e95-464e-bdde-550e2b7414b5"/>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2328AA4-37E4-478E-A00E-2866BCA9E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c80be-0e95-464e-bdde-550e2b7414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Inleiding</vt:lpstr>
      <vt:lpstr>Identificatie &amp; Parameters</vt:lpstr>
      <vt:lpstr>1. Infrastructuur</vt:lpstr>
      <vt:lpstr>2. Personeel</vt:lpstr>
      <vt:lpstr>2.b Maribel (te schrappen)</vt:lpstr>
      <vt:lpstr>3. Werking</vt:lpstr>
      <vt:lpstr>4. Overige</vt:lpstr>
      <vt:lpstr>5.Samenvatting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2020-10-13T13:49:37Z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0x010100B5C5F4B998C44C4690190130141FFCB3</vt:lpwstr>
  </property>
</Properties>
</file>