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9" documentId="8_{1072B843-43DD-47C6-AAE4-A11E95BBD4DA}" xr6:coauthVersionLast="45" xr6:coauthVersionMax="45" xr10:uidLastSave="{DD08B61B-FCC8-4058-9B81-C43ED13A0A2B}"/>
  <bookViews>
    <workbookView xWindow="-108" yWindow="-108" windowWidth="23256" windowHeight="12576" tabRatio="680" xr2:uid="{00000000-000D-0000-FFFF-FFFF00000000}"/>
  </bookViews>
  <sheets>
    <sheet name="Introduction" sheetId="13" r:id="rId1"/>
    <sheet name="Identification &amp; Paramètres" sheetId="10" r:id="rId2"/>
    <sheet name="1a. Infrastructure" sheetId="6" r:id="rId3"/>
    <sheet name="2. Personnel" sheetId="5" r:id="rId4"/>
    <sheet name="3. Fonctionnement" sheetId="7" r:id="rId5"/>
    <sheet name="4. Autres" sheetId="12" r:id="rId6"/>
    <sheet name="5.SYNTHESE" sheetId="14" r:id="rId7"/>
  </sheets>
  <definedNames>
    <definedName name="_xlnm._FilterDatabase" localSheetId="6" hidden="1">'5.SYNTHESE'!$A$1:$E$368</definedName>
    <definedName name="_xlnm._FilterDatabase" localSheetId="0" hidden="1">Introduction!$A$6:$B$27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9" i="14" l="1"/>
  <c r="C530" i="14"/>
  <c r="C531" i="14"/>
  <c r="C532" i="14"/>
  <c r="C533" i="14"/>
  <c r="C528" i="14"/>
  <c r="C522" i="14"/>
  <c r="C523" i="14"/>
  <c r="C524" i="14"/>
  <c r="C525" i="14"/>
  <c r="C526" i="14"/>
  <c r="C527" i="14"/>
  <c r="C521" i="14"/>
  <c r="C515" i="14"/>
  <c r="C516" i="14"/>
  <c r="C517" i="14"/>
  <c r="C518" i="14"/>
  <c r="C519" i="14"/>
  <c r="C520" i="14"/>
  <c r="C514" i="14"/>
  <c r="C504" i="14"/>
  <c r="C505" i="14"/>
  <c r="C506" i="14"/>
  <c r="C507" i="14"/>
  <c r="C508" i="14"/>
  <c r="C509" i="14"/>
  <c r="C510" i="14"/>
  <c r="C511" i="14"/>
  <c r="C512" i="14"/>
  <c r="C513" i="14"/>
  <c r="C503" i="14"/>
  <c r="C493" i="14"/>
  <c r="C494" i="14"/>
  <c r="C495" i="14"/>
  <c r="C496" i="14"/>
  <c r="C497" i="14"/>
  <c r="C498" i="14"/>
  <c r="C499" i="14"/>
  <c r="C500" i="14"/>
  <c r="C501" i="14"/>
  <c r="C502" i="14"/>
  <c r="C492" i="14"/>
  <c r="C481" i="14"/>
  <c r="C482" i="14"/>
  <c r="C483" i="14"/>
  <c r="C484" i="14"/>
  <c r="C485" i="14"/>
  <c r="C480" i="14"/>
  <c r="C475" i="14"/>
  <c r="C476" i="14"/>
  <c r="C477" i="14"/>
  <c r="C478" i="14"/>
  <c r="C479" i="14"/>
  <c r="C474" i="14"/>
  <c r="C469" i="14"/>
  <c r="C470" i="14"/>
  <c r="C471" i="14"/>
  <c r="C472" i="14"/>
  <c r="C473" i="14"/>
  <c r="C468" i="14"/>
  <c r="C463" i="14"/>
  <c r="C464" i="14"/>
  <c r="C465" i="14"/>
  <c r="C466" i="14"/>
  <c r="C467" i="14"/>
  <c r="C462" i="14"/>
  <c r="C457" i="14"/>
  <c r="C458" i="14"/>
  <c r="C459" i="14"/>
  <c r="C460" i="14"/>
  <c r="C461" i="14"/>
  <c r="C456" i="14"/>
  <c r="C455" i="14"/>
  <c r="C451" i="14"/>
  <c r="C452" i="14"/>
  <c r="C453" i="14"/>
  <c r="C454" i="14"/>
  <c r="C450" i="14"/>
  <c r="C445" i="14"/>
  <c r="C446" i="14"/>
  <c r="C447" i="14"/>
  <c r="C448" i="14"/>
  <c r="C449" i="14"/>
  <c r="C444" i="14"/>
  <c r="C439" i="14"/>
  <c r="C440" i="14"/>
  <c r="C441" i="14"/>
  <c r="C442" i="14"/>
  <c r="C443" i="14"/>
  <c r="C438" i="14"/>
  <c r="C433" i="14"/>
  <c r="C434" i="14"/>
  <c r="C435" i="14"/>
  <c r="C436" i="14"/>
  <c r="C437" i="14"/>
  <c r="C432" i="14"/>
  <c r="C430" i="14"/>
  <c r="C429" i="14"/>
  <c r="C428" i="14"/>
  <c r="C427" i="14"/>
  <c r="C426" i="14"/>
  <c r="C425" i="14"/>
  <c r="C424" i="14"/>
  <c r="C423" i="14"/>
  <c r="C422" i="14"/>
  <c r="C407" i="14"/>
  <c r="C408" i="14"/>
  <c r="C409" i="14"/>
  <c r="C410" i="14"/>
  <c r="C411" i="14"/>
  <c r="C412" i="14"/>
  <c r="C413" i="14"/>
  <c r="C406" i="14"/>
  <c r="C399" i="14"/>
  <c r="C400" i="14"/>
  <c r="C401" i="14"/>
  <c r="C402" i="14"/>
  <c r="C403" i="14"/>
  <c r="C404" i="14"/>
  <c r="C405" i="14"/>
  <c r="C398" i="14"/>
  <c r="C391" i="14"/>
  <c r="C392" i="14"/>
  <c r="C393" i="14"/>
  <c r="C394" i="14"/>
  <c r="C395" i="14"/>
  <c r="C396" i="14"/>
  <c r="C397" i="14"/>
  <c r="C390" i="14"/>
  <c r="C383" i="14"/>
  <c r="C384" i="14"/>
  <c r="C385" i="14"/>
  <c r="C386" i="14"/>
  <c r="C387" i="14"/>
  <c r="C388" i="14"/>
  <c r="C389" i="14"/>
  <c r="C382" i="14"/>
  <c r="C375" i="14"/>
  <c r="C376" i="14"/>
  <c r="C377" i="14"/>
  <c r="C378" i="14"/>
  <c r="C379" i="14"/>
  <c r="C380" i="14"/>
  <c r="C381" i="14"/>
  <c r="C374" i="14"/>
  <c r="C367" i="14"/>
  <c r="C368" i="14"/>
  <c r="C369" i="14"/>
  <c r="C370" i="14"/>
  <c r="C371" i="14"/>
  <c r="C372" i="14"/>
  <c r="C373" i="14"/>
  <c r="C366" i="14"/>
  <c r="C359" i="14"/>
  <c r="C360" i="14"/>
  <c r="C361" i="14"/>
  <c r="C362" i="14"/>
  <c r="C363" i="14"/>
  <c r="C364" i="14"/>
  <c r="C365" i="14"/>
  <c r="C358" i="14"/>
  <c r="C351" i="14"/>
  <c r="C352" i="14"/>
  <c r="C353" i="14"/>
  <c r="C354" i="14"/>
  <c r="C355" i="14"/>
  <c r="C356" i="14"/>
  <c r="C357" i="14"/>
  <c r="C350" i="14"/>
  <c r="C343" i="14"/>
  <c r="C344" i="14"/>
  <c r="C345" i="14"/>
  <c r="C346" i="14"/>
  <c r="C347" i="14"/>
  <c r="C348" i="14"/>
  <c r="C349" i="14"/>
  <c r="C342" i="14"/>
  <c r="C321" i="14"/>
  <c r="C322" i="14"/>
  <c r="C323" i="14"/>
  <c r="C324" i="14"/>
  <c r="C325" i="14"/>
  <c r="C326" i="14"/>
  <c r="C327" i="14"/>
  <c r="C328" i="14"/>
  <c r="C329" i="14"/>
  <c r="C330" i="14"/>
  <c r="C320" i="14"/>
  <c r="C310" i="14"/>
  <c r="C311" i="14"/>
  <c r="C312" i="14"/>
  <c r="C313" i="14"/>
  <c r="C314" i="14"/>
  <c r="C315" i="14"/>
  <c r="C316" i="14"/>
  <c r="C317" i="14"/>
  <c r="C318" i="14"/>
  <c r="C319" i="14"/>
  <c r="C309" i="14"/>
  <c r="C299" i="14"/>
  <c r="C300" i="14"/>
  <c r="C301" i="14"/>
  <c r="C302" i="14"/>
  <c r="C303" i="14"/>
  <c r="C304" i="14"/>
  <c r="C305" i="14"/>
  <c r="C306" i="14"/>
  <c r="C307" i="14"/>
  <c r="C308" i="14"/>
  <c r="C298" i="14"/>
  <c r="C288" i="14"/>
  <c r="C289" i="14"/>
  <c r="C290" i="14"/>
  <c r="C291" i="14"/>
  <c r="C292" i="14"/>
  <c r="C293" i="14"/>
  <c r="C294" i="14"/>
  <c r="C295" i="14"/>
  <c r="C296" i="14"/>
  <c r="C297" i="14"/>
  <c r="C287" i="14"/>
  <c r="C277" i="14"/>
  <c r="C278" i="14"/>
  <c r="C279" i="14"/>
  <c r="C280" i="14"/>
  <c r="C281" i="14"/>
  <c r="C282" i="14"/>
  <c r="C283" i="14"/>
  <c r="C284" i="14"/>
  <c r="C285" i="14"/>
  <c r="C286" i="14"/>
  <c r="C276" i="14"/>
  <c r="C266" i="14"/>
  <c r="C267" i="14"/>
  <c r="C268" i="14"/>
  <c r="C269" i="14"/>
  <c r="C270" i="14"/>
  <c r="C271" i="14"/>
  <c r="C272" i="14"/>
  <c r="C273" i="14"/>
  <c r="C274" i="14"/>
  <c r="C275" i="14"/>
  <c r="C265" i="14"/>
  <c r="C255" i="14"/>
  <c r="C256" i="14"/>
  <c r="C257" i="14"/>
  <c r="C258" i="14"/>
  <c r="C259" i="14"/>
  <c r="C260" i="14"/>
  <c r="C261" i="14"/>
  <c r="C262" i="14"/>
  <c r="C263" i="14"/>
  <c r="C264" i="14"/>
  <c r="C254" i="14"/>
  <c r="C233" i="14" l="1"/>
  <c r="C234" i="14"/>
  <c r="C235" i="14"/>
  <c r="C236" i="14"/>
  <c r="C237" i="14"/>
  <c r="C238" i="14"/>
  <c r="C239" i="14"/>
  <c r="C240" i="14"/>
  <c r="C241" i="14"/>
  <c r="C242" i="14"/>
  <c r="C232" i="14"/>
  <c r="C231" i="14"/>
  <c r="C230" i="14"/>
  <c r="C229" i="14"/>
  <c r="C228" i="14"/>
  <c r="C227" i="14"/>
  <c r="C226" i="14"/>
  <c r="C225" i="14"/>
  <c r="C224" i="1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74" i="14"/>
  <c r="C73" i="14"/>
  <c r="C81" i="14"/>
  <c r="C80" i="14"/>
  <c r="C79" i="14"/>
  <c r="C78" i="14"/>
  <c r="C77" i="14"/>
  <c r="C76" i="14"/>
  <c r="C75" i="14"/>
  <c r="C72" i="14"/>
  <c r="C71" i="14"/>
  <c r="C66" i="14" l="1"/>
  <c r="C65" i="14"/>
  <c r="C64" i="14"/>
  <c r="C63" i="14"/>
  <c r="C50" i="14"/>
  <c r="C49" i="14"/>
  <c r="C48" i="14"/>
  <c r="C47" i="14"/>
  <c r="C45" i="14"/>
  <c r="C44" i="14"/>
  <c r="C43" i="14"/>
  <c r="C42" i="14"/>
  <c r="C41" i="14"/>
  <c r="C40" i="14"/>
  <c r="C39" i="14"/>
  <c r="C38" i="14"/>
  <c r="C37" i="14"/>
  <c r="C36" i="14"/>
  <c r="C35" i="14"/>
  <c r="F51" i="7" l="1"/>
  <c r="C491" i="14" s="1"/>
  <c r="F50" i="7"/>
  <c r="C490" i="14" s="1"/>
  <c r="F49" i="7"/>
  <c r="C489" i="14" s="1"/>
  <c r="F48" i="7"/>
  <c r="C488" i="14" s="1"/>
  <c r="F47" i="7"/>
  <c r="C487" i="14" s="1"/>
  <c r="F46" i="7"/>
  <c r="C486" i="14" s="1"/>
  <c r="F43" i="7"/>
  <c r="C431" i="14" s="1"/>
  <c r="F41" i="7"/>
  <c r="C421" i="14" s="1"/>
  <c r="F40" i="7"/>
  <c r="C420" i="14" s="1"/>
  <c r="F39" i="7"/>
  <c r="C419" i="14" s="1"/>
  <c r="F38" i="7"/>
  <c r="C418" i="14" s="1"/>
  <c r="F37" i="7"/>
  <c r="C417" i="14" s="1"/>
  <c r="F36" i="7"/>
  <c r="C416" i="14" s="1"/>
  <c r="F35" i="7"/>
  <c r="C415" i="14" s="1"/>
  <c r="F34" i="7"/>
  <c r="C414" i="14" s="1"/>
  <c r="F31" i="7"/>
  <c r="C341" i="14" s="1"/>
  <c r="F30" i="7"/>
  <c r="C340" i="14" s="1"/>
  <c r="F29" i="7"/>
  <c r="C339" i="14" s="1"/>
  <c r="F28" i="7"/>
  <c r="C338" i="14" s="1"/>
  <c r="F27" i="7"/>
  <c r="C337" i="14" s="1"/>
  <c r="F26" i="7"/>
  <c r="C336" i="14" s="1"/>
  <c r="F25" i="7"/>
  <c r="C335" i="14" s="1"/>
  <c r="F24" i="7"/>
  <c r="C334" i="14" s="1"/>
  <c r="F23" i="7"/>
  <c r="C333" i="14" s="1"/>
  <c r="F22" i="7"/>
  <c r="C332" i="14" s="1"/>
  <c r="F21" i="7"/>
  <c r="C331" i="14" s="1"/>
  <c r="F18" i="7"/>
  <c r="C253" i="14" s="1"/>
  <c r="F17" i="7"/>
  <c r="C252" i="14" s="1"/>
  <c r="F16" i="7"/>
  <c r="C251" i="14" s="1"/>
  <c r="F15" i="7"/>
  <c r="C250" i="14" s="1"/>
  <c r="F14" i="7"/>
  <c r="C249" i="14" s="1"/>
  <c r="F13" i="7"/>
  <c r="C248" i="14" s="1"/>
  <c r="F12" i="7"/>
  <c r="C247" i="14" s="1"/>
  <c r="F11" i="7"/>
  <c r="C246" i="14" s="1"/>
  <c r="F10" i="7"/>
  <c r="C245" i="14" s="1"/>
  <c r="F9" i="7"/>
  <c r="C244" i="14" s="1"/>
  <c r="F8" i="7"/>
  <c r="C243" i="14" s="1"/>
  <c r="E32" i="5"/>
  <c r="E31" i="5"/>
  <c r="E27" i="5"/>
  <c r="E26" i="5"/>
  <c r="B20" i="5"/>
  <c r="C46" i="14" s="1"/>
  <c r="E18" i="5"/>
  <c r="E17" i="5"/>
  <c r="E14" i="5"/>
  <c r="E13" i="5"/>
  <c r="F31" i="5" l="1"/>
  <c r="C68" i="14" s="1"/>
  <c r="C67" i="14"/>
  <c r="F32" i="5"/>
  <c r="C70" i="14" s="1"/>
  <c r="C69" i="14"/>
  <c r="F27" i="5"/>
  <c r="C62" i="14" s="1"/>
  <c r="C61" i="14"/>
  <c r="F26" i="5"/>
  <c r="C60" i="14" s="1"/>
  <c r="C59" i="14"/>
  <c r="F17" i="5"/>
  <c r="C56" i="14" s="1"/>
  <c r="C55" i="14"/>
  <c r="F18" i="5"/>
  <c r="C58" i="14" s="1"/>
  <c r="C57" i="14"/>
  <c r="F14" i="5"/>
  <c r="C54" i="14" s="1"/>
  <c r="C53" i="14"/>
  <c r="F13" i="5"/>
  <c r="C52" i="14" s="1"/>
  <c r="C51" i="14"/>
  <c r="C3" i="14"/>
  <c r="C2" i="14"/>
  <c r="A2" i="14"/>
  <c r="A3" i="14" s="1"/>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63" i="14" l="1"/>
  <c r="A64" i="14" s="1"/>
  <c r="A65" i="14" s="1"/>
  <c r="A66" i="14" s="1"/>
  <c r="A67" i="14" s="1"/>
  <c r="A68" i="14" s="1"/>
  <c r="A69" i="14" s="1"/>
  <c r="A70"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51" i="14"/>
  <c r="A52" i="14" s="1"/>
  <c r="A53" i="14" s="1"/>
  <c r="A54" i="14" s="1"/>
  <c r="A55" i="14" s="1"/>
  <c r="A56" i="14" s="1"/>
  <c r="A57" i="14" s="1"/>
  <c r="A58" i="14" s="1"/>
  <c r="A59" i="14" s="1"/>
  <c r="A60" i="14" s="1"/>
  <c r="A61" i="14" s="1"/>
  <c r="A62" i="14" s="1"/>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A243" i="14" l="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B13" i="12"/>
  <c r="C76" i="7"/>
  <c r="B76" i="7"/>
  <c r="A414" i="14" l="1"/>
  <c r="A415" i="14" s="1"/>
  <c r="A416" i="14" s="1"/>
  <c r="A417" i="14" s="1"/>
  <c r="A418" i="14" s="1"/>
  <c r="A419" i="14" s="1"/>
  <c r="A420" i="14" s="1"/>
  <c r="A421" i="14" s="1"/>
  <c r="A422" i="14" s="1"/>
  <c r="A423" i="14" s="1"/>
  <c r="A424" i="14" s="1"/>
  <c r="A425" i="14" s="1"/>
  <c r="A426" i="14" s="1"/>
  <c r="A427" i="14" s="1"/>
  <c r="A428" i="14" s="1"/>
  <c r="A429" i="14" s="1"/>
  <c r="A430" i="14" s="1"/>
  <c r="C78" i="7"/>
  <c r="A431" i="14" l="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A486" i="14" l="1"/>
  <c r="A487" i="14" s="1"/>
  <c r="A488" i="14" s="1"/>
  <c r="A489" i="14" s="1"/>
  <c r="A490" i="14" s="1"/>
  <c r="A491" i="14" s="1"/>
  <c r="A492" i="14" s="1"/>
  <c r="A493" i="14" s="1"/>
  <c r="A494" i="14" s="1"/>
  <c r="A49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 r="A528" i="14" s="1"/>
  <c r="A529" i="14" s="1"/>
  <c r="A530" i="14" s="1"/>
  <c r="A531" i="14" s="1"/>
  <c r="A532" i="14" s="1"/>
  <c r="A53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 authorId="0" shapeId="0" xr:uid="{EA2F7D45-E3B2-4571-B6CE-53E82353C0C7}">
      <text>
        <r>
          <rPr>
            <sz val="9"/>
            <color indexed="81"/>
            <rFont val="Tahoma"/>
            <family val="2"/>
          </rPr>
          <t xml:space="preserve">
exemple: écran en plexi  pour le  verrouillage de la poste infirmière </t>
        </r>
      </text>
    </comment>
    <comment ref="D5" authorId="0" shapeId="0" xr:uid="{0E32711D-CF78-4CB1-BAC6-5613C3BA905F}">
      <text>
        <r>
          <rPr>
            <b/>
            <sz val="9"/>
            <color indexed="81"/>
            <rFont val="Tahoma"/>
            <family val="2"/>
          </rPr>
          <t xml:space="preserve">Tenten, containers, dranghekken, …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3" authorId="0" shapeId="0" xr:uid="{C2911D0F-2DA1-4174-A0FA-D92E508D6E18}">
      <text>
        <r>
          <rPr>
            <b/>
            <sz val="9"/>
            <color indexed="81"/>
            <rFont val="Tahoma"/>
            <family val="2"/>
          </rPr>
          <t>voir Finhosta - catégorie de personnel 3, 4 en 5</t>
        </r>
        <r>
          <rPr>
            <sz val="9"/>
            <color indexed="81"/>
            <rFont val="Tahoma"/>
            <family val="2"/>
          </rPr>
          <t xml:space="preserve"> </t>
        </r>
      </text>
    </comment>
    <comment ref="A14" authorId="0" shapeId="0" xr:uid="{DE9CF289-DF64-467E-AE30-E3A5BB1AE1BA}">
      <text>
        <r>
          <rPr>
            <sz val="9"/>
            <color indexed="81"/>
            <rFont val="Tahoma"/>
            <family val="2"/>
          </rPr>
          <t xml:space="preserve">
</t>
        </r>
        <r>
          <rPr>
            <b/>
            <sz val="9"/>
            <color indexed="81"/>
            <rFont val="Tahoma"/>
            <family val="2"/>
          </rPr>
          <t>voir Finhosta - catégorie de personnel 1 &amp;2</t>
        </r>
      </text>
    </comment>
    <comment ref="A17" authorId="0" shapeId="0" xr:uid="{174F54AB-4FF2-4DA8-88E2-5B32502B46BB}">
      <text>
        <r>
          <rPr>
            <b/>
            <sz val="9"/>
            <color indexed="81"/>
            <rFont val="Tahoma"/>
            <family val="2"/>
          </rPr>
          <t>voir Finhosta - catégorie de personnel 3, 4 en 5</t>
        </r>
        <r>
          <rPr>
            <sz val="9"/>
            <color indexed="81"/>
            <rFont val="Tahoma"/>
            <family val="2"/>
          </rPr>
          <t xml:space="preserve">
</t>
        </r>
      </text>
    </comment>
    <comment ref="A18" authorId="0" shapeId="0" xr:uid="{779AF828-AF3F-4E42-93A0-DC58841E75A6}">
      <text>
        <r>
          <rPr>
            <sz val="9"/>
            <color indexed="81"/>
            <rFont val="Tahoma"/>
            <family val="2"/>
          </rPr>
          <t xml:space="preserve">
</t>
        </r>
        <r>
          <rPr>
            <b/>
            <sz val="9"/>
            <color indexed="81"/>
            <rFont val="Tahoma"/>
            <family val="2"/>
          </rPr>
          <t>voir Finhosta - catégorie de personnel 1 &amp;2</t>
        </r>
      </text>
    </comment>
    <comment ref="A26" authorId="0" shapeId="0" xr:uid="{8D90D87E-1ADA-481A-97B0-A3EAC55C9B81}">
      <text>
        <r>
          <rPr>
            <b/>
            <sz val="9"/>
            <color indexed="81"/>
            <rFont val="Tahoma"/>
            <family val="2"/>
          </rPr>
          <t>voir Finhosta - catégorie de personnel 3, 4 en 5</t>
        </r>
        <r>
          <rPr>
            <sz val="9"/>
            <color indexed="81"/>
            <rFont val="Tahoma"/>
            <family val="2"/>
          </rPr>
          <t xml:space="preserve">
</t>
        </r>
      </text>
    </comment>
    <comment ref="A27" authorId="0" shapeId="0" xr:uid="{277BC2C7-E607-434A-B5C5-ADF94BCFF041}">
      <text>
        <r>
          <rPr>
            <sz val="9"/>
            <color indexed="81"/>
            <rFont val="Tahoma"/>
            <family val="2"/>
          </rPr>
          <t xml:space="preserve">
</t>
        </r>
        <r>
          <rPr>
            <b/>
            <sz val="9"/>
            <color indexed="81"/>
            <rFont val="Tahoma"/>
            <family val="2"/>
          </rPr>
          <t>voir Finhosta - catégorie de personnel 1 &amp;2</t>
        </r>
      </text>
    </comment>
    <comment ref="A31" authorId="0" shapeId="0" xr:uid="{6BC85063-0B4E-4A73-BF13-C732DD2677BF}">
      <text>
        <r>
          <rPr>
            <b/>
            <sz val="9"/>
            <color indexed="81"/>
            <rFont val="Tahoma"/>
            <family val="2"/>
          </rPr>
          <t xml:space="preserve">zie Finhosta - personeelscategorie 3, 4 en 5 </t>
        </r>
      </text>
    </comment>
    <comment ref="A32" authorId="0" shapeId="0" xr:uid="{833B999D-510A-412B-9994-AD54A2F413D0}">
      <text>
        <r>
          <rPr>
            <b/>
            <sz val="9"/>
            <color indexed="81"/>
            <rFont val="Tahoma"/>
            <family val="2"/>
          </rPr>
          <t>zie Finhosta - personeelscategorie 1 en 2</t>
        </r>
      </text>
    </comment>
    <comment ref="A44" authorId="0" shapeId="0" xr:uid="{6DA9C8BA-0B5A-437B-A6B3-8C6ACA14126F}">
      <text>
        <r>
          <rPr>
            <b/>
            <sz val="9"/>
            <color indexed="81"/>
            <rFont val="Tahoma"/>
            <family val="2"/>
          </rPr>
          <t>Bovenop de personeelskosten “onder normale (=niet-covid)omstandigheden”</t>
        </r>
      </text>
    </comment>
  </commentList>
</comments>
</file>

<file path=xl/sharedStrings.xml><?xml version="1.0" encoding="utf-8"?>
<sst xmlns="http://schemas.openxmlformats.org/spreadsheetml/2006/main" count="2389" uniqueCount="763">
  <si>
    <t>Introduction</t>
  </si>
  <si>
    <t>Voir lettre d'accompagnement</t>
  </si>
  <si>
    <t>Il est uniquement demandé des informations dont le SPF Santé publique ne peut disposer depuis d'autres sources.</t>
  </si>
  <si>
    <t>À compléter</t>
  </si>
  <si>
    <t>Justification</t>
  </si>
  <si>
    <t>Période</t>
  </si>
  <si>
    <t>HP</t>
  </si>
  <si>
    <t>Il s'agit des coûts supplémentaires spécifiques à l'hôpital psychiatrique, à l'exclusion des coûts supplémentaires pour les MSP.</t>
  </si>
  <si>
    <t>Identification de l'hôpital</t>
  </si>
  <si>
    <t>Numéro d'agrément</t>
  </si>
  <si>
    <t>Nom de l'hôpital</t>
  </si>
  <si>
    <t>Explication</t>
  </si>
  <si>
    <t>https://covid-19.sciensano.be/fr/covid-19-definition-de-cas-et-testing</t>
  </si>
  <si>
    <t>Infrastructure</t>
  </si>
  <si>
    <t>Infrastructure - immobilier</t>
  </si>
  <si>
    <t>Veuillez préciser</t>
  </si>
  <si>
    <t>P. ex. extension de capacité</t>
  </si>
  <si>
    <t>Personnel</t>
  </si>
  <si>
    <t>Définition "ETP via recrutement et extension"</t>
  </si>
  <si>
    <t>- dont personnel d'appui</t>
  </si>
  <si>
    <t>3. En section d'hospitalisation COVID (non-SI)</t>
  </si>
  <si>
    <t>Heures supplémentaires en plus</t>
  </si>
  <si>
    <t>Services de garde en plus</t>
  </si>
  <si>
    <t>Prestations irrégulières en plus (soirée, nuit, week-end, ...)</t>
  </si>
  <si>
    <t>Autres</t>
  </si>
  <si>
    <t>Salaire garanti
(à l'échelle de l'hôpital)</t>
  </si>
  <si>
    <t>Collaborateurs statutaires</t>
  </si>
  <si>
    <t>Fonctionnement</t>
  </si>
  <si>
    <t>Définition "achats"</t>
  </si>
  <si>
    <t>Nombre en plus</t>
  </si>
  <si>
    <t>Montant total
frais supplémentaires</t>
  </si>
  <si>
    <t>1. Investissements mobiliers - matériel médical</t>
  </si>
  <si>
    <t>Montant d'acquisition</t>
  </si>
  <si>
    <t>Respirateurs</t>
  </si>
  <si>
    <t>Invasifs avec tube</t>
  </si>
  <si>
    <t>Appareils CPAP</t>
  </si>
  <si>
    <t>Non invasifs</t>
  </si>
  <si>
    <t>ECMO</t>
  </si>
  <si>
    <t>Monitoring</t>
  </si>
  <si>
    <t>Pompes d'injection</t>
  </si>
  <si>
    <t>Oxygénothérapie</t>
  </si>
  <si>
    <t>P. ex. concentrateurs d'oxygène</t>
  </si>
  <si>
    <t>Appareillage de test labo</t>
  </si>
  <si>
    <t xml:space="preserve">Appareils achetés spécifiquement pour l'extension de capacité de test Covid-19, ne pouvant pas être utilisés après la crise </t>
  </si>
  <si>
    <t>Purificateurs d'air</t>
  </si>
  <si>
    <t>Brancards</t>
  </si>
  <si>
    <t>Lits</t>
  </si>
  <si>
    <t>Montant de location</t>
  </si>
  <si>
    <t>Respirateurs (invasifs avec tube)</t>
  </si>
  <si>
    <t>Pas les kits de test (= inclus dans le remboursement)</t>
  </si>
  <si>
    <t>P. ex. filtres HEPA, tubes, ...</t>
  </si>
  <si>
    <t>P. ex. filtres HEPA</t>
  </si>
  <si>
    <t>3. Petit matériel médical</t>
  </si>
  <si>
    <t>P. ex. mesureur de saturation en oxygène, ...</t>
  </si>
  <si>
    <t>4. Équipement de protection individuelle *</t>
  </si>
  <si>
    <t>Masques</t>
  </si>
  <si>
    <t>Gants</t>
  </si>
  <si>
    <t>Vêtements et tissus</t>
  </si>
  <si>
    <t>Tabliers, surchaussures, filets pour cheveux, tissus de confection (masques, tabliers, ...), frais atelier de couture, ...)</t>
  </si>
  <si>
    <t>Lunettes</t>
  </si>
  <si>
    <t>Y compris écran facial</t>
  </si>
  <si>
    <t>Gel pour les mains et hydroalcoolique</t>
  </si>
  <si>
    <t>5. Services d'appui</t>
  </si>
  <si>
    <r>
      <rPr>
        <b/>
        <sz val="11"/>
        <color theme="1"/>
        <rFont val="Calibri"/>
        <family val="2"/>
        <scheme val="minor"/>
      </rPr>
      <t>PAS</t>
    </r>
    <r>
      <rPr>
        <sz val="11"/>
        <color theme="1"/>
        <rFont val="Calibri"/>
        <family val="2"/>
        <scheme val="minor"/>
      </rPr>
      <t xml:space="preserve"> : coût du personnel de l'hôpital, </t>
    </r>
    <r>
      <rPr>
        <b/>
        <sz val="11"/>
        <color theme="1"/>
        <rFont val="Calibri"/>
        <family val="2"/>
        <scheme val="minor"/>
      </rPr>
      <t>MAIS BIEN</t>
    </r>
    <r>
      <rPr>
        <sz val="11"/>
        <color theme="1"/>
        <rFont val="Calibri"/>
        <family val="2"/>
        <scheme val="minor"/>
      </rPr>
      <t> : coût supplémentaire pour le recours à des services externes en cas de sous-traitance</t>
    </r>
  </si>
  <si>
    <t>Nettoyage</t>
  </si>
  <si>
    <t>Détergents, en particulier matériel de désinfection, ...</t>
  </si>
  <si>
    <t xml:space="preserve">Maintenance technique </t>
  </si>
  <si>
    <t>Blanchisserie et linge</t>
  </si>
  <si>
    <t>Linge supplémentaire, fréquence plus élevée de lavages</t>
  </si>
  <si>
    <t>Alimentation</t>
  </si>
  <si>
    <t>Matériel jetable, ...</t>
  </si>
  <si>
    <t>Déchets</t>
  </si>
  <si>
    <t>Stockage, collecte, transport de déchets médicaux à risque</t>
  </si>
  <si>
    <t>Morgue</t>
  </si>
  <si>
    <t>Linceuls supplémentaires, transport supplémentaire, ...</t>
  </si>
  <si>
    <t>Gardiennage, surveillance, sécurité</t>
  </si>
  <si>
    <t>Stérilisation</t>
  </si>
  <si>
    <t>Achats et logistique</t>
  </si>
  <si>
    <t>Y compris transport, conteneurs, ...</t>
  </si>
  <si>
    <t>Matériel de communication *</t>
  </si>
  <si>
    <t>Affiches, signalisation, ...</t>
  </si>
  <si>
    <t>6. ICT *</t>
  </si>
  <si>
    <t>P. ex. pour le télétravail, les téléconsultations, ...</t>
  </si>
  <si>
    <t>GSM</t>
  </si>
  <si>
    <t>Achat d'ordinateurs portables, tablettes, ... supplémentaires</t>
  </si>
  <si>
    <t>Frais de téléphonie, d'internet</t>
  </si>
  <si>
    <t>Licences</t>
  </si>
  <si>
    <t>P. ex. visiophonie, visioconférence, applications en ligne, ...</t>
  </si>
  <si>
    <t>Extension transmission de données professionnelle</t>
  </si>
  <si>
    <t>Sécurisation supplémentaire (VPN, ...)</t>
  </si>
  <si>
    <r>
      <t xml:space="preserve">4. </t>
    </r>
    <r>
      <rPr>
        <b/>
        <sz val="14"/>
        <color theme="1"/>
        <rFont val="Calibri"/>
        <family val="2"/>
        <scheme val="minor"/>
      </rPr>
      <t>Autres frais</t>
    </r>
    <r>
      <rPr>
        <b/>
        <u/>
        <sz val="14"/>
        <color rgb="FFFF0000"/>
        <rFont val="Calibri"/>
        <family val="2"/>
        <scheme val="minor"/>
      </rPr>
      <t xml:space="preserve"> supplémentaires</t>
    </r>
    <r>
      <rPr>
        <sz val="11"/>
        <color theme="1"/>
        <rFont val="Calibri"/>
        <family val="2"/>
        <scheme val="minor"/>
      </rPr>
      <t xml:space="preserve"> découlant de la crise COVID-19</t>
    </r>
  </si>
  <si>
    <t>Autres coûts</t>
  </si>
  <si>
    <t>Autres dépenses</t>
  </si>
  <si>
    <t>Coût total</t>
  </si>
  <si>
    <t>1. Extension police d'assurance</t>
  </si>
  <si>
    <t>P. ex. pour le personnel</t>
  </si>
  <si>
    <t>3. Augmentation du contentieux des patients</t>
  </si>
  <si>
    <t>4. Coût du crédit à court terme</t>
  </si>
  <si>
    <t>Principe d'unicité ("only once")</t>
  </si>
  <si>
    <r>
      <t xml:space="preserve">Certaines rubriques du point "3. Fonctionnement" s'appliquent également aux équipes mobiles dans les réseaux de soins en santé mentale. Celles-ci sont identifiées par </t>
    </r>
    <r>
      <rPr>
        <b/>
        <sz val="11"/>
        <color theme="1"/>
        <rFont val="Calibri"/>
        <family val="2"/>
        <scheme val="minor"/>
      </rPr>
      <t>*</t>
    </r>
    <r>
      <rPr>
        <sz val="11"/>
        <color theme="1"/>
        <rFont val="Calibri"/>
        <family val="2"/>
        <scheme val="minor"/>
      </rPr>
      <t>.</t>
    </r>
  </si>
  <si>
    <t>Contact : adresse email</t>
  </si>
  <si>
    <t>30 premiers jours à charge de l'employeur</t>
  </si>
  <si>
    <t>entièrement à charge de l'employeur</t>
  </si>
  <si>
    <t>Pour information : les coûts de retour de l'infrastructure initiale peuvent être discutés ultérieurement.</t>
  </si>
  <si>
    <t>Coûts salariaux supplémentaires</t>
  </si>
  <si>
    <t>VALUE</t>
  </si>
  <si>
    <t xml:space="preserve">NUMERO INAMI </t>
  </si>
  <si>
    <t>AGR_ERK</t>
  </si>
  <si>
    <t>DESC_BESCR</t>
  </si>
  <si>
    <t>Total des dépenses d'investissement (amortissables en plus d'un an)</t>
  </si>
  <si>
    <t xml:space="preserve"> Si nécessaire, des pièces justificatives peuvent être demandées.</t>
  </si>
  <si>
    <t xml:space="preserve">Veuillez compléter l'enquête aussi précisément que possible. Il n'est pas nécessaire d'envoyer des pièces justificatives (p.ex., factures, bons de commande, recrutement...) au SPF. </t>
  </si>
  <si>
    <t>Pour les centres de triage de première ligne COVID-19 (uniquement s'ils sont reliés à l'HG)</t>
  </si>
  <si>
    <t xml:space="preserve">Nombre de passages aux Urgences </t>
  </si>
  <si>
    <t>Nombre de passages avec suspicion de Covid-19 aux Urgences</t>
  </si>
  <si>
    <t>Les centres de « triage » agréés : https://www.riziv.fgov.be/fr/covid19/Pages/retribution-soutenir-postes-triage.aspx</t>
  </si>
  <si>
    <r>
      <t xml:space="preserve">1. Frais d'infrastructure exceptionnels </t>
    </r>
    <r>
      <rPr>
        <b/>
        <u/>
        <sz val="14"/>
        <color rgb="FFFF0000"/>
        <rFont val="Calibri"/>
        <family val="2"/>
        <scheme val="minor"/>
      </rPr>
      <t>supplémentaires</t>
    </r>
    <r>
      <rPr>
        <sz val="11"/>
        <color theme="1"/>
        <rFont val="Calibri"/>
        <family val="2"/>
        <scheme val="minor"/>
      </rPr>
      <t xml:space="preserve"> </t>
    </r>
    <r>
      <rPr>
        <b/>
        <sz val="14"/>
        <color theme="1"/>
        <rFont val="Calibri"/>
        <family val="2"/>
        <scheme val="minor"/>
      </rPr>
      <t>découlant de la crise COVID-19</t>
    </r>
  </si>
  <si>
    <t>Adaptations générales, à l'échelle de l'hôpital</t>
  </si>
  <si>
    <t>2. Liés au services "CF 020-099 Centres de frais communs"</t>
  </si>
  <si>
    <t>3.  Liés au services "CF 100-199 Centres de frais auxiliaires "</t>
  </si>
  <si>
    <t>dont spécifique pour la Morgue (cf. CF 20)</t>
  </si>
  <si>
    <t>dont spécifique pour les Urgences (cf. CF 150) et centre de triage en première ligne  COVID-19</t>
  </si>
  <si>
    <t>4. Liés au services "CF 200-499  Services hospitaliers "</t>
  </si>
  <si>
    <t>dont spécifique pour les Soins Intensifs (cf. CF 490)</t>
  </si>
  <si>
    <t>dont spécifique pour le service d'hospitalisation  Covid-19  (non SI)</t>
  </si>
  <si>
    <t>5. Liés au services "CF 500-899 Services Médico-techniques, consultations et pharmacie"</t>
  </si>
  <si>
    <t>p.ex. l'expansion de la capacité</t>
  </si>
  <si>
    <t>P.ex. dédoulement des urgences, location d'un conteneur ou tentes pour le centre de triage</t>
  </si>
  <si>
    <t>P.ex. la reconversion de l'unité de soins ordinaires</t>
  </si>
  <si>
    <t>ETP</t>
  </si>
  <si>
    <t xml:space="preserve">- dont personnel soignant et paramédical </t>
  </si>
  <si>
    <t>Soutien psychosocial</t>
  </si>
  <si>
    <t>Soutien psychosocial du personnel</t>
  </si>
  <si>
    <t>Nombre d' ETP supplémentaire via recrutement et extension</t>
  </si>
  <si>
    <t>à l'échelle de l'hôpital</t>
  </si>
  <si>
    <t>Nombre d'ETP</t>
  </si>
  <si>
    <t>Chômage temporaire</t>
  </si>
  <si>
    <t>Coûts salariaux supplémentaires (à l'échelle de l'hôpital)</t>
  </si>
  <si>
    <t>Médical</t>
  </si>
  <si>
    <t>utilisation supplémentaire de personnel médical</t>
  </si>
  <si>
    <t>p.ex. Médecin hygiëniste</t>
  </si>
  <si>
    <r>
      <t>3. Frais de fonctionnement exceptionnels</t>
    </r>
    <r>
      <rPr>
        <b/>
        <u/>
        <sz val="14"/>
        <color rgb="FFFF0000"/>
        <rFont val="Calibri"/>
        <family val="2"/>
        <scheme val="minor"/>
      </rPr>
      <t xml:space="preserve"> supplémentaires</t>
    </r>
    <r>
      <rPr>
        <sz val="11"/>
        <color theme="1"/>
        <rFont val="Calibri"/>
        <family val="2"/>
        <scheme val="minor"/>
      </rPr>
      <t xml:space="preserve"> </t>
    </r>
    <r>
      <rPr>
        <b/>
        <sz val="14"/>
        <color theme="1"/>
        <rFont val="Calibri"/>
        <family val="2"/>
        <scheme val="minor"/>
      </rPr>
      <t>découlant de la crise COVID-19</t>
    </r>
  </si>
  <si>
    <t xml:space="preserve">Estimation des coûts basée sur la consommation (du stock), la facture et/ou le bon de commande pour la période indiquée (exemple : estimation des coûts liés à la consommation du stock de l'hôpital,  y compris les coûts liés à la pharmacie de l'hôpital, ainsi que les coûts liés aux équipements de protection individuelle. NON : coûts liés aux médicaments
</t>
  </si>
  <si>
    <t>Investissements et dépenses MOBILIERS liés au compte 60 (achats) et au compte 61 (services), mais PAS : infrastructure (voir point 1) et personnel (voir point 2)</t>
  </si>
  <si>
    <t xml:space="preserve">Nombre de passages via le centre de triage </t>
  </si>
  <si>
    <t>Dont nombre de passages via le centre de triage avec suspicion de COVID-19</t>
  </si>
  <si>
    <t>Un cas "possible" de COVID-19 est une personne avec
- au moins un des symptômes majeurs suivants d’apparition aiguë, sans autre cause évidente: toux; dyspnée; douleur thoracique; anosmie ou dysgeusie;
OU -au moins deux des symptômes mineurs suivants , sans autre cause évidente : fièvre; douleurs musculaires; fatigue; rhinite; maux de gorge; maux de tête; anorexie; diarrhée aqueuse ; confusion aiguë ; chute soudaine ;
OU - une aggravation de symptômes respiratoires chroniques (BPCO, asthme, toux chronique...), sans autre cause évidente.
! Indépendamment du fait qu'un test ait été effectué ou non</t>
  </si>
  <si>
    <t>Définition "ETP supplémentaire - mouvement de personnel"</t>
  </si>
  <si>
    <t xml:space="preserve">1. Liés au "CF 000-014 " Comptes de charges en attente d’affectation" </t>
  </si>
  <si>
    <t>Définition "salaire garanti"</t>
  </si>
  <si>
    <t xml:space="preserve">dans le service Covid, y inclus les services de quarantaine ou chambres de quarantaine </t>
  </si>
  <si>
    <t>Nombre de journées d'hospitalisation patiënts dans le service Covid-19 (voir Sciensano: cas suspects, confirmé laboratoire, confirmé radiologiquement )</t>
  </si>
  <si>
    <t>Nombre d'admissions des patiënts dans le service Covid-19 (voir Sciensano:cas suspects, confirmé laboratoire, confirmé radiologiquement )</t>
  </si>
  <si>
    <r>
      <rPr>
        <b/>
        <sz val="18"/>
        <color rgb="FFFF0000"/>
        <rFont val="Calibri"/>
        <family val="2"/>
        <scheme val="minor"/>
      </rPr>
      <t>2ème</t>
    </r>
    <r>
      <rPr>
        <b/>
        <sz val="18"/>
        <rFont val="Calibri"/>
        <family val="2"/>
        <scheme val="minor"/>
      </rPr>
      <t xml:space="preserve"> enquête surcoûts covid 19 : Infrastructure personnel fonctionnement</t>
    </r>
  </si>
  <si>
    <r>
      <t xml:space="preserve">La présente enquête vise à identifier une partie des coûts supplémentaires </t>
    </r>
    <r>
      <rPr>
        <b/>
        <u/>
        <sz val="11"/>
        <color theme="1"/>
        <rFont val="Calibri"/>
        <family val="2"/>
        <scheme val="minor"/>
      </rPr>
      <t>au niveau de l'infrastucture, du personnel et du fonctionnement</t>
    </r>
    <r>
      <rPr>
        <sz val="11"/>
        <color theme="1"/>
        <rFont val="Calibri"/>
        <family val="2"/>
        <scheme val="minor"/>
      </rPr>
      <t xml:space="preserve"> et n'a donc pas pour but de recenser tous les coûts supplémentaires. D'autres coûts supplémentaires comme le transport de malades, les médicaments et la perte de revenus </t>
    </r>
    <r>
      <rPr>
        <sz val="11"/>
        <color rgb="FFFF0000"/>
        <rFont val="Calibri"/>
        <family val="2"/>
        <scheme val="minor"/>
      </rPr>
      <t>seront identifiés d'une manière différente.</t>
    </r>
  </si>
  <si>
    <r>
      <t xml:space="preserve">P. ex. ce qui n'a pas été demandé : les informations concernant la taille de l'hôpital (nombre de lits, nombre d'admissions...), de même que celles relatives au nombre de lits pour des patients Covid, sont à extraire d'autres sources (BMF, Finhosta, ICMS...). </t>
    </r>
    <r>
      <rPr>
        <sz val="11"/>
        <color rgb="FFFF0000"/>
        <rFont val="Calibri"/>
        <family val="2"/>
        <scheme val="minor"/>
      </rPr>
      <t>Les données provenant d'autres sources utilisées pour déterminer le financement des surcoûts seront transférées au préalable aux hôpitaux.</t>
    </r>
  </si>
  <si>
    <r>
      <t xml:space="preserve">Les coûts demandés dans l'enquête se rapportent toujours aux </t>
    </r>
    <r>
      <rPr>
        <b/>
        <sz val="11"/>
        <rFont val="Calibri"/>
        <family val="2"/>
        <scheme val="minor"/>
      </rPr>
      <t>ESTIMATIONS</t>
    </r>
    <r>
      <rPr>
        <sz val="11"/>
        <color theme="1"/>
        <rFont val="Calibri"/>
        <family val="2"/>
        <scheme val="minor"/>
      </rPr>
      <t xml:space="preserve"> des coûts </t>
    </r>
    <r>
      <rPr>
        <b/>
        <u/>
        <sz val="11"/>
        <color theme="1"/>
        <rFont val="Calibri"/>
        <family val="2"/>
        <scheme val="minor"/>
      </rPr>
      <t>supplémentaires</t>
    </r>
    <r>
      <rPr>
        <sz val="11"/>
        <color theme="1"/>
        <rFont val="Calibri"/>
        <family val="2"/>
        <scheme val="minor"/>
      </rPr>
      <t xml:space="preserve"> résultant du COVID-19 et donc PAS aux frais qui auraient aussi été engagés en d'autres circonstances (p. ex. certains appareils supplémentaires, ...).</t>
    </r>
  </si>
  <si>
    <t>Veuillez n'indiquer que des valeurs ou des nombres (p. ex. 9,8 et non 9,8 ETP, 1.500 et non 1.500 euros, ...).</t>
  </si>
  <si>
    <t xml:space="preserve">Voir les cellules en jaune </t>
  </si>
  <si>
    <t xml:space="preserve">En principe, ce sont toutes les dépenses (coûts, investissements) qui - d'un point de vue comptable - se rapportent à cette période. Comme le suivi administratif peut prendre un retard considérable, pour certaines rubriques, la date de commande peut être prise si elle se situe dans la période prévue.                                                                 </t>
  </si>
  <si>
    <t>FAQ</t>
  </si>
  <si>
    <r>
      <t xml:space="preserve">Nombre au cours de la période 1/3/2020 - </t>
    </r>
    <r>
      <rPr>
        <b/>
        <sz val="11"/>
        <color rgb="FFFF0000"/>
        <rFont val="Calibri"/>
        <family val="2"/>
        <scheme val="minor"/>
      </rPr>
      <t>30/06/2020</t>
    </r>
  </si>
  <si>
    <r>
      <t xml:space="preserve">Nombre au cours de la période 1/3/2020 - </t>
    </r>
    <r>
      <rPr>
        <b/>
        <strike/>
        <sz val="11"/>
        <color rgb="FFFF0000"/>
        <rFont val="Calibri"/>
        <family val="2"/>
        <scheme val="minor"/>
      </rPr>
      <t>30/06/2020</t>
    </r>
  </si>
  <si>
    <t>Clarification : à remplir uniquement par le HP, pour les HG les données de Sciensano seront utilisées.</t>
  </si>
  <si>
    <t>Pour les Urgences dans les Hôpitaux Généraux </t>
  </si>
  <si>
    <t>1/3/2020-30/06/2020</t>
  </si>
  <si>
    <r>
      <t xml:space="preserve">Pour hospitalisation dans les </t>
    </r>
    <r>
      <rPr>
        <b/>
        <u/>
        <sz val="11"/>
        <color theme="0"/>
        <rFont val="Calibri"/>
        <family val="2"/>
        <scheme val="minor"/>
      </rPr>
      <t>Hôpitaux Psychiatriques (pas inclus  'les unités de soins psychiatriques dans les hôpitaux généraux' )</t>
    </r>
    <r>
      <rPr>
        <b/>
        <sz val="11"/>
        <color theme="0"/>
        <rFont val="Calibri"/>
        <family val="2"/>
        <scheme val="minor"/>
      </rPr>
      <t xml:space="preserve"> </t>
    </r>
  </si>
  <si>
    <t>Points d'attention</t>
  </si>
  <si>
    <r>
      <t xml:space="preserve">Total des dépenses d'investissement pour les modifications mineures des infrastructures                                                                                                                                                                                                                                                                                                                                                                                                                                                                                                             (non amortissables,  moins d'un an </t>
    </r>
    <r>
      <rPr>
        <b/>
        <sz val="11"/>
        <color rgb="FFFF0000"/>
        <rFont val="Calibri"/>
        <family val="2"/>
        <scheme val="minor"/>
      </rPr>
      <t>OU montant d'unité est inférieur à  1.250 EUR</t>
    </r>
    <r>
      <rPr>
        <b/>
        <sz val="11"/>
        <color theme="0"/>
        <rFont val="Calibri"/>
        <family val="2"/>
        <scheme val="minor"/>
      </rPr>
      <t>)</t>
    </r>
  </si>
  <si>
    <r>
      <rPr>
        <b/>
        <sz val="11"/>
        <color rgb="FFFF0000"/>
        <rFont val="Calibri"/>
        <family val="2"/>
        <scheme val="minor"/>
      </rPr>
      <t xml:space="preserve">Total des dépenses de </t>
    </r>
    <r>
      <rPr>
        <b/>
        <sz val="11"/>
        <color theme="0"/>
        <rFont val="Calibri"/>
        <family val="2"/>
        <scheme val="minor"/>
      </rPr>
      <t>loyer</t>
    </r>
    <r>
      <rPr>
        <b/>
        <sz val="11"/>
        <color rgb="FFFF0000"/>
        <rFont val="Calibri"/>
        <family val="2"/>
        <scheme val="minor"/>
      </rPr>
      <t xml:space="preserve">
temporaire</t>
    </r>
  </si>
  <si>
    <t>Le total du CF 100-199 doit au moins être égal à la somme des CF120 et CF150.</t>
  </si>
  <si>
    <t>Le total du CF 200-499 doit au moins être égal à la somme des CF 490 et de l'hospitalisation Covid-19  (non-SI).</t>
  </si>
  <si>
    <r>
      <t>2. Frais de personnel exceptionnels</t>
    </r>
    <r>
      <rPr>
        <b/>
        <u/>
        <sz val="14"/>
        <color rgb="FFFF0000"/>
        <rFont val="Calibri"/>
        <family val="2"/>
        <scheme val="minor"/>
      </rPr>
      <t xml:space="preserve"> supplémentaires</t>
    </r>
    <r>
      <rPr>
        <sz val="11"/>
        <color theme="1"/>
        <rFont val="Calibri"/>
        <family val="2"/>
        <scheme val="minor"/>
      </rPr>
      <t xml:space="preserve"> </t>
    </r>
    <r>
      <rPr>
        <b/>
        <sz val="14"/>
        <color theme="1"/>
        <rFont val="Calibri"/>
        <family val="2"/>
        <scheme val="minor"/>
      </rPr>
      <t>découlant de la crise COVID-19</t>
    </r>
  </si>
  <si>
    <r>
      <t xml:space="preserve">Personnel sur le compte 62 (personnel propre) et sur le compte 617 (intérimaire et mis à disposition)  </t>
    </r>
    <r>
      <rPr>
        <sz val="11"/>
        <color rgb="FFFF0000"/>
        <rFont val="Calibri"/>
        <family val="2"/>
        <scheme val="minor"/>
      </rPr>
      <t>dans les centres de frais des hôpitaux (jusqu'au centre de frais 899).</t>
    </r>
    <r>
      <rPr>
        <sz val="11"/>
        <color theme="1"/>
        <rFont val="Calibri"/>
        <family val="2"/>
        <scheme val="minor"/>
      </rPr>
      <t xml:space="preserve">
</t>
    </r>
    <r>
      <rPr>
        <u/>
        <sz val="11"/>
        <color theme="1"/>
        <rFont val="Calibri"/>
        <family val="2"/>
        <scheme val="minor"/>
      </rPr>
      <t>PAS</t>
    </r>
    <r>
      <rPr>
        <sz val="11"/>
        <color theme="1"/>
        <rFont val="Calibri"/>
        <family val="2"/>
        <scheme val="minor"/>
      </rPr>
      <t xml:space="preserve"> : personnel médical salarié (finhosta catégorie 0) et indépendant. Celles-ci sont incluses dans l'analyse sur la perte de revenus.</t>
    </r>
  </si>
  <si>
    <r>
      <t xml:space="preserve">1/3/2020 - </t>
    </r>
    <r>
      <rPr>
        <b/>
        <sz val="11"/>
        <color rgb="FFFF0000"/>
        <rFont val="Calibri"/>
        <family val="2"/>
        <scheme val="minor"/>
      </rPr>
      <t>30/06/2020</t>
    </r>
  </si>
  <si>
    <t>ETP Payé
1 ETP = 1 personne 1 mois à temps plein ( à temps plein = 38h en moyenne par semaine)                                                                                                                                                                                                                                                                                                                                                                                                                                                       par exemple. 1 personne à mi-temps durant 4 mois = 4 mois x 0,5 ETP = 2 ETP</t>
  </si>
  <si>
    <r>
      <t xml:space="preserve">Estimation Coût patronal total personnel (en €)  </t>
    </r>
    <r>
      <rPr>
        <sz val="11"/>
        <color theme="0"/>
        <rFont val="Calibri"/>
        <family val="2"/>
        <scheme val="minor"/>
      </rPr>
      <t>personnel supplémentaire (colonnes B) exclusif prestations supplémentaires</t>
    </r>
  </si>
  <si>
    <t>Coût patronal total , exclu. prestations supplémentaires</t>
  </si>
  <si>
    <r>
      <t xml:space="preserve">ETP supplémentaires, qui figurent déjà sur le </t>
    </r>
    <r>
      <rPr>
        <strike/>
        <u/>
        <sz val="11"/>
        <color theme="1"/>
        <rFont val="Calibri"/>
        <family val="2"/>
        <scheme val="minor"/>
      </rPr>
      <t>payroll de l'hôpital</t>
    </r>
    <r>
      <rPr>
        <strike/>
        <sz val="11"/>
        <color theme="1"/>
        <rFont val="Calibri"/>
        <family val="2"/>
        <scheme val="minor"/>
      </rPr>
      <t xml:space="preserve">, mais qui s'ajoutent aux ETP normalement déployés dans ces services,  qu'il s'agisse de personnel soignant ou d'appui (administration, entretien, personnel (bio-)technique, pharmacie, surveillance, stérilisation, achats et logistique, hygiène, psychologues, ...). 
</t>
    </r>
  </si>
  <si>
    <r>
      <rPr>
        <u/>
        <sz val="11"/>
        <color theme="1"/>
        <rFont val="Calibri"/>
        <family val="2"/>
        <scheme val="minor"/>
      </rPr>
      <t>Extension</t>
    </r>
    <r>
      <rPr>
        <sz val="11"/>
        <color theme="1"/>
        <rFont val="Calibri"/>
        <family val="2"/>
        <scheme val="minor"/>
      </rPr>
      <t xml:space="preserve"> de contrats à temps partiel du personnel déjà inscrit sur le payroll et personnel supplémentaire qui n'était </t>
    </r>
    <r>
      <rPr>
        <u/>
        <sz val="11"/>
        <color theme="1"/>
        <rFont val="Calibri"/>
        <family val="2"/>
        <scheme val="minor"/>
      </rPr>
      <t>pas repris sur le payroll de l'hôpital</t>
    </r>
    <r>
      <rPr>
        <sz val="11"/>
        <color theme="1"/>
        <rFont val="Calibri"/>
        <family val="2"/>
        <scheme val="minor"/>
      </rPr>
      <t xml:space="preserve"> avant la crise (y compris intérimaires, étudiants jobistes, ...) suite au COVID-19.                                                                                                                                                                                                                                                                                                                                                               </t>
    </r>
  </si>
  <si>
    <r>
      <t xml:space="preserve">Le personnel visé dans ce tableau est celui sous </t>
    </r>
    <r>
      <rPr>
        <u/>
        <sz val="11"/>
        <color rgb="FF000000"/>
        <rFont val="Calibri"/>
        <family val="2"/>
      </rPr>
      <t>certificat médical</t>
    </r>
    <r>
      <rPr>
        <sz val="11"/>
        <color rgb="FF000000"/>
        <rFont val="Calibri"/>
        <family val="2"/>
      </rPr>
      <t xml:space="preserve"> quel qu’en soit la raison. Donc, excl. le personnel sous </t>
    </r>
    <r>
      <rPr>
        <u/>
        <sz val="11"/>
        <color rgb="FF000000"/>
        <rFont val="Calibri"/>
        <family val="2"/>
      </rPr>
      <t>certificat quarantaine</t>
    </r>
    <r>
      <rPr>
        <sz val="11"/>
        <color rgb="FF000000"/>
        <rFont val="Calibri"/>
        <family val="2"/>
      </rPr>
      <t xml:space="preserve"> (Q-attest). Dans ce cas, il n’y a pas de droit d’un salaire garanti.                                                                                               </t>
    </r>
  </si>
  <si>
    <t>Affectation de personnel SUPPLÉMENTAIRE                                            pour les soins aux patients COVID-19                                                         (PAS extra personnel Maribel )</t>
  </si>
  <si>
    <r>
      <t xml:space="preserve">Nombre d'ETP supplémentaires
</t>
    </r>
    <r>
      <rPr>
        <sz val="11"/>
        <color theme="0"/>
        <rFont val="Calibri"/>
        <family val="2"/>
        <scheme val="minor"/>
      </rPr>
      <t>via recrutement et extension de contrat</t>
    </r>
  </si>
  <si>
    <t>1. Aux urgences Covid-19</t>
  </si>
  <si>
    <t>- dont personnel d'appui (affecté au service Covid-19 lui-même)</t>
  </si>
  <si>
    <t>2. Aux SI Covid-19</t>
  </si>
  <si>
    <t>Quel %  du personnel supplémentaire au covid-19 SI est affecté pour:</t>
  </si>
  <si>
    <t>- des patients non-intubés</t>
  </si>
  <si>
    <t>- des patients intubés</t>
  </si>
  <si>
    <t>- des patiënts ECMO</t>
  </si>
  <si>
    <t>Affectation de personnel SUPPLÉMENTAIRE                
dans des autres services que les soins Covid-19 
 (PAS extra personnel Maribel )</t>
  </si>
  <si>
    <t>sur une base mensuelle</t>
  </si>
  <si>
    <t>sur une base annuelle</t>
  </si>
  <si>
    <t xml:space="preserve">par exemple, du personnel soignant supplémentaire pour la reprise des activités normales (non covid) </t>
  </si>
  <si>
    <t xml:space="preserve">Le personnel propre supplémentaire des services d'appui (cf. services mentionnés sur la fiche "3. opération - 5.") doit être complété ici, à condition qu'il ne soit pas spécifiquement affecté à un service covid (dans ce cas, à remplir dans les lignes 14-18-27).
Par exemple, du personnel supplémentaire pour le nettoyage, maintenance technique, la blanchisserie et le linge, la cuisine, la communication, ...
</t>
  </si>
  <si>
    <t xml:space="preserve">vérification charge salariale moyenne par ETP </t>
  </si>
  <si>
    <t xml:space="preserve">à l'échelle de l'hôpital, période mars-juin </t>
  </si>
  <si>
    <r>
      <t xml:space="preserve">Coûts total pour l'employeur  (en €) 
1 mars - </t>
    </r>
    <r>
      <rPr>
        <b/>
        <sz val="11"/>
        <color rgb="FFFF0000"/>
        <rFont val="Calibri"/>
        <family val="2"/>
        <scheme val="minor"/>
      </rPr>
      <t>30 juin</t>
    </r>
    <r>
      <rPr>
        <b/>
        <sz val="11"/>
        <color theme="0"/>
        <rFont val="Calibri"/>
        <family val="2"/>
        <scheme val="minor"/>
      </rPr>
      <t xml:space="preserve">
</t>
    </r>
    <r>
      <rPr>
        <b/>
        <sz val="14"/>
        <color rgb="FFFF0000"/>
        <rFont val="Calibri"/>
        <family val="2"/>
        <scheme val="minor"/>
      </rPr>
      <t>2019</t>
    </r>
  </si>
  <si>
    <r>
      <t xml:space="preserve">Estimation Coûts total pour employeur (en €) 
1 mars - </t>
    </r>
    <r>
      <rPr>
        <b/>
        <sz val="11"/>
        <color rgb="FFFF0000"/>
        <rFont val="Calibri"/>
        <family val="2"/>
        <scheme val="minor"/>
      </rPr>
      <t>30 juin</t>
    </r>
    <r>
      <rPr>
        <b/>
        <sz val="11"/>
        <color theme="0"/>
        <rFont val="Calibri"/>
        <family val="2"/>
        <scheme val="minor"/>
      </rPr>
      <t xml:space="preserve">
</t>
    </r>
    <r>
      <rPr>
        <b/>
        <sz val="14"/>
        <color rgb="FFFF0000"/>
        <rFont val="Calibri"/>
        <family val="2"/>
        <scheme val="minor"/>
      </rPr>
      <t>2020</t>
    </r>
  </si>
  <si>
    <t xml:space="preserve">uniquement personnel non-médical </t>
  </si>
  <si>
    <t>incl  Maribel Soc</t>
  </si>
  <si>
    <r>
      <t xml:space="preserve">Nombre d'ETP
mars-juin </t>
    </r>
    <r>
      <rPr>
        <b/>
        <sz val="14"/>
        <color rgb="FFFF0000"/>
        <rFont val="Calibri"/>
        <family val="2"/>
        <scheme val="minor"/>
      </rPr>
      <t>2019</t>
    </r>
  </si>
  <si>
    <r>
      <t xml:space="preserve">Nombre d'ETP
mars-juin </t>
    </r>
    <r>
      <rPr>
        <b/>
        <sz val="14"/>
        <color rgb="FFFF0000"/>
        <rFont val="Calibri"/>
        <family val="2"/>
        <scheme val="minor"/>
      </rPr>
      <t>2020</t>
    </r>
  </si>
  <si>
    <r>
      <t>Coût salaire garanti
mars-juin</t>
    </r>
    <r>
      <rPr>
        <b/>
        <sz val="14"/>
        <color rgb="FFFF0000"/>
        <rFont val="Calibri"/>
        <family val="2"/>
        <scheme val="minor"/>
      </rPr>
      <t>2020</t>
    </r>
  </si>
  <si>
    <t>1/3/2020 - 30/6/2020</t>
  </si>
  <si>
    <t xml:space="preserve">Pouvez-vous répartir les frais sur les différentes groupes; en %? </t>
  </si>
  <si>
    <t xml:space="preserve">vérification: la somme doit chaque fois être égal à 100% </t>
  </si>
  <si>
    <t>urgences</t>
  </si>
  <si>
    <t>part (%) pour patients Covid-19</t>
  </si>
  <si>
    <t>part (%) pour patients NON Covid-19</t>
  </si>
  <si>
    <t>soins intensifs, sans intubation</t>
  </si>
  <si>
    <t>soins intensifs, avec intubation</t>
  </si>
  <si>
    <t>soins intensifs, avec ECMO</t>
  </si>
  <si>
    <t>hospitalisation,
non intensif</t>
  </si>
  <si>
    <t>Autres
(ex. Bloc opératoire, services honoraires, …)</t>
  </si>
  <si>
    <r>
      <t xml:space="preserve">Autres dépenses éventuelles pendant la période indiquée. </t>
    </r>
    <r>
      <rPr>
        <b/>
        <sz val="11"/>
        <color theme="1"/>
        <rFont val="Calibri"/>
        <family val="2"/>
        <scheme val="minor"/>
      </rPr>
      <t>Les coûts de personnel SUPPLEMENTAIRE, ou les coûts liés à l'affection de personnel supplémentaire, ne peuvent être repris que dans l'onglet "2. personnel".</t>
    </r>
  </si>
  <si>
    <r>
      <t xml:space="preserve">2. Indemnités </t>
    </r>
    <r>
      <rPr>
        <sz val="11"/>
        <color rgb="FFFF0000"/>
        <rFont val="Calibri"/>
        <family val="2"/>
        <scheme val="minor"/>
      </rPr>
      <t>pour cause de report de travaux d'infrastructure, EPD,…</t>
    </r>
  </si>
  <si>
    <t>Nous demandons de remplir toutes les cellules jaunes et de NE PAS laisser des cellules jaunes VIDES :
- Si vous ne disposez pas de surcoûts, vous pouvez l'indiquer par la mention "ND" ( non disponible);
- S'il n'y a pas de surcoûts, vous pouvez l'indiquer par un "0".
De cette manière, le SPF peut correctement extrapoler les surcoûts au niveau du secteur.</t>
  </si>
  <si>
    <t>La structure de la première enquête a été conservée au maximum : 
- les données supplémentaires et les modifications sont indiquées dans les cellules avec un fond vert
- les éléments qui ont été supprimées , sont restées mais ont été grisées. Il n'est pas nécessaire de remplir à nouveau ces données.</t>
  </si>
  <si>
    <r>
      <t xml:space="preserve">A chaque fois : 1/3/2020 - </t>
    </r>
    <r>
      <rPr>
        <b/>
        <sz val="11"/>
        <color rgb="FFFF0000"/>
        <rFont val="Calibri"/>
        <family val="2"/>
        <scheme val="minor"/>
      </rPr>
      <t>30/6/2020</t>
    </r>
    <r>
      <rPr>
        <sz val="11"/>
        <rFont val="Calibri"/>
        <family val="2"/>
        <scheme val="minor"/>
      </rPr>
      <t xml:space="preserve"> et, si cela est explicitement mentionné, la même période en 2019. </t>
    </r>
    <r>
      <rPr>
        <sz val="11"/>
        <color rgb="FFFF0000"/>
        <rFont val="Calibri"/>
        <family val="2"/>
        <scheme val="minor"/>
      </rPr>
      <t>La première détermination des surcoûts est effectuée pour le premier semestre.</t>
    </r>
  </si>
  <si>
    <r>
      <t xml:space="preserve">Tous les travaux d'infrastructure qui peuvent être considérés comme des coûts de démarrage (non récurrents), y compris les frais de location.                                                                                                                                                                                                                                                                                                                 </t>
    </r>
    <r>
      <rPr>
        <sz val="11"/>
        <color rgb="FFFF0000"/>
        <rFont val="Calibri"/>
        <family val="2"/>
        <scheme val="minor"/>
      </rPr>
      <t xml:space="preserve">Les coûts de "retour" à l'infrastructure initiale pour le redémarrage des activités normales à partir du mois de mai sont également pris en compte.                                                                                                                                                                                                                                                                                                    </t>
    </r>
    <r>
      <rPr>
        <sz val="11"/>
        <color theme="1"/>
        <rFont val="Calibri"/>
        <family val="2"/>
        <scheme val="minor"/>
      </rPr>
      <t>Les centres de frais donnent une indication des services concernés.Les coûts ne doivent donc pas nécessairement être imputés à ce CF.                                                                                                                                                                                                                                                                                                                                           Les adaptations effectués par le personnel propre peuvent être repris dans la catégorie "2a. personnel". 
Décision Conférence Interministérielle Santé publique du 17/06/2020 :</t>
    </r>
    <r>
      <rPr>
        <i/>
        <sz val="11"/>
        <color theme="1"/>
        <rFont val="Calibri"/>
        <family val="2"/>
        <scheme val="minor"/>
      </rPr>
      <t xml:space="preserve"> "La CIM approuve la note et prend donc acte du fait que tous les coûts et surcoûts pour l'infrastructure légère et "non à demeure" qui ne reste pas en place à plus long terme (plus d'une année) ou les coûts et surcoûts pour aménagement et équipement dont le montant est inférieur à €1.250 sont considérés comme des frais de fonctionnement, et sont donc à charge de l'autorité fédérale et du Budget des moyens financiers."</t>
    </r>
    <r>
      <rPr>
        <sz val="11"/>
        <color theme="1"/>
        <rFont val="Calibri"/>
        <family val="2"/>
        <scheme val="minor"/>
      </rPr>
      <t xml:space="preserve">  Tel que communiqué dans le flash info du 18/06/2020.                                                                                      </t>
    </r>
    <r>
      <rPr>
        <sz val="11"/>
        <color rgb="FFFF0000"/>
        <rFont val="Calibri"/>
        <family val="2"/>
        <scheme val="minor"/>
      </rPr>
      <t>En raison de cette décision, la colonne C n'est plus demandée.</t>
    </r>
  </si>
  <si>
    <t>Côut salarial brut total liée aux ETP supplémentaires déclarés dans la colonne B
- y compris les cotisations patronales et les 4/12e du pécule de vacances, la prime de fin d'année et la prime d'attractivité
- à l'exclusion des prestations supplémentaires tels que les heures supplémentaires, le service de garde, les prestations irrégulières, ...                                                                                                                                                                                                                                                                                                                                 Ces composantes salariales supplémentaires sont demandées dans un tableau séparé. Ici, on peut donc indiquer un coût salarial standard.</t>
  </si>
  <si>
    <t>Nous demandons de remplir toutes les cellules jaunes et de NE PAS laisser des cellules jaunes VIDES :
- Si vous ne disposez pas de surcoûts, vous pouvez l'indiquer par la mention "ND" (non disponible);
- S'il n'y a pas de surcoûts, vous pouvez l'indiquer par un "0".
De cette manière, le SPF peut correctement extrapoler les surcoûts au niveau du secteur. La structure de la première enquête a été conservée au maximum :  données supplémentaires et les modifications sont indiquées dans les cellules avec un fond vert.
- les éléments qui ont été supprimés , qui sont restés mais ont été grisés : Il n'est pas nécessaire de remplir à nouveau ces données.</t>
  </si>
  <si>
    <t>Nous demandons de remplir toutes les cellules jaunes et de NE PAS laisser des cellules jaunes VIDES :
- Si vous ne disposez pas de surcoûts, vous pouvez l'indiquer par la mention "ND" (non disponible);
- S'il n'y a pas de surcoûts, vous pouvez l'indiquer par un "0".                                                     
De cette manière, le SPF peut correctement extrapoler les surcoûts au niveau du secteur.                                                                                                                                                                                                                La structure de la première enquête a été conservée au maximum : 
- les données supplémentaires et les modifications sont indiquées dans les cellules avec un fond vert
- les éléments qui ont été supprimés , qui sont restés mais ont été grisés : Il n'est pas nécessaire de remplir à nouveau ces données.</t>
  </si>
  <si>
    <t xml:space="preserve">check: la somme doit être 100% </t>
  </si>
  <si>
    <t>Nous demandons de remplir toutes les cellules jaunes et de NE PAS laisser des cellules jaunes VIDES :
- Si vous ne disposez pas de surcoûts, vous pouvez l'indiquer par la mention "ND" (non disponible);
- S'il n'y a pas de surcoûts, vous pouvez l'indiquer par un "0".                                                     
De cette manière, le SPF peut correctement extrapoler les surcoûts au niveau du secteur.                                                                                                                                                                                                                                                                                                                                     La structure de la première enquête a été conservée au maximum : 
- les données supplémentaires et les modifications sont indiquées dans les cellules avec un fond vert
- les éléments qui ont été supprimés , qui sont restés mais ont été grisés : Il n'est pas nécessaire de remplir à nouveau ces données.</t>
  </si>
  <si>
    <t>ND</t>
  </si>
  <si>
    <r>
      <t xml:space="preserve">Coûts total pour l'employeur  (en €) 
1 mars - </t>
    </r>
    <r>
      <rPr>
        <b/>
        <strike/>
        <sz val="11"/>
        <color rgb="FFFF0000"/>
        <rFont val="Calibri"/>
        <family val="2"/>
        <scheme val="minor"/>
      </rPr>
      <t>30 juin</t>
    </r>
    <r>
      <rPr>
        <b/>
        <strike/>
        <sz val="11"/>
        <color theme="0"/>
        <rFont val="Calibri"/>
        <family val="2"/>
        <scheme val="minor"/>
      </rPr>
      <t xml:space="preserve">
</t>
    </r>
    <r>
      <rPr>
        <b/>
        <strike/>
        <sz val="14"/>
        <color rgb="FFFF0000"/>
        <rFont val="Calibri"/>
        <family val="2"/>
        <scheme val="minor"/>
      </rPr>
      <t>2019</t>
    </r>
  </si>
  <si>
    <r>
      <t xml:space="preserve">Estimation Coûts total pour employeur (en €) 
1 mars - </t>
    </r>
    <r>
      <rPr>
        <b/>
        <strike/>
        <sz val="11"/>
        <color rgb="FFFF0000"/>
        <rFont val="Calibri"/>
        <family val="2"/>
        <scheme val="minor"/>
      </rPr>
      <t>30 juin</t>
    </r>
    <r>
      <rPr>
        <b/>
        <strike/>
        <sz val="11"/>
        <color theme="0"/>
        <rFont val="Calibri"/>
        <family val="2"/>
        <scheme val="minor"/>
      </rPr>
      <t xml:space="preserve">
</t>
    </r>
    <r>
      <rPr>
        <b/>
        <strike/>
        <sz val="14"/>
        <color rgb="FFFF0000"/>
        <rFont val="Calibri"/>
        <family val="2"/>
        <scheme val="minor"/>
      </rPr>
      <t>2020</t>
    </r>
  </si>
  <si>
    <t>3. En section d'hospitalisation COVID-19 (non-SI)</t>
  </si>
  <si>
    <t>incl Soc Maribel</t>
  </si>
  <si>
    <t>4. Sur des autres services (non-COVID)</t>
  </si>
  <si>
    <t>Si autre(s), veuillez préciser dans quel(s) service(s).</t>
  </si>
  <si>
    <t>6. Autres</t>
  </si>
  <si>
    <t>5. Coûts de formations, autre que le personnel</t>
  </si>
  <si>
    <t>ID_NB_ADM_PSY_COVID19</t>
  </si>
  <si>
    <t>ID_NB_JOUR_PSY_COVID19</t>
  </si>
  <si>
    <t>ID_PASSAGE_TRI</t>
  </si>
  <si>
    <t>ID_PASSAGE_TRI_SUSP_COVID19</t>
  </si>
  <si>
    <t>ID_PASSAGE_URG</t>
  </si>
  <si>
    <t>ID_PASSAGE_URG_SUSP_COVID19</t>
  </si>
  <si>
    <t>INV_INFRA_NON_AM</t>
  </si>
  <si>
    <t xml:space="preserve">INV_INFRA_AM_TOTAL </t>
  </si>
  <si>
    <t>INV_INFRA_LOC</t>
  </si>
  <si>
    <t>INV_INFRA_AM_TOTAL</t>
  </si>
  <si>
    <t>PE_COVID_EXTRA_SPOED_ZORG_PARA</t>
  </si>
  <si>
    <t>PE_COVID_EXTRA_SPOED_ZORG_PARA_KOST</t>
  </si>
  <si>
    <t>PE_COVID_EXTRA_SPOED_ONDERSTEUNEND</t>
  </si>
  <si>
    <t>PE_COVID_EXTRA_SPOED_ONDERSTEUNEND_KOST</t>
  </si>
  <si>
    <t>PE_COVID_EXTRA_IZ_ZORG_PARA</t>
  </si>
  <si>
    <t>PE_COVID_EXTRA_IZ_ZORG_PARA_KOST</t>
  </si>
  <si>
    <t>PE_COVID_EXTRA_IZ_ONDERSTEUNEND</t>
  </si>
  <si>
    <t>PE_COVID_EXTRA_IZ_ONDERSTEUNEND_KOST</t>
  </si>
  <si>
    <t>PE_COVID_EXTRA_IZ_%_niet-beademde patienten</t>
  </si>
  <si>
    <t>PE_COVID_EXTRA_IZ_%_beademde patienten</t>
  </si>
  <si>
    <t>PE_COVID_EXTRA_IZ_%_ECMOpatienten</t>
  </si>
  <si>
    <t>PE_COVID_EXTRA_IZ_%_TOTAL</t>
  </si>
  <si>
    <t>PE_COVID_EXTRA_ZORG_PARA_hospitalisatie_ niet_IZ</t>
  </si>
  <si>
    <t>PE_COVID_EXTRA_ZORG_PARA_hospitalisatie_ niet_IZ_KOST</t>
  </si>
  <si>
    <t>PE_COVID_EXTRA_ONDERSTEUNEND_hospitalisatie_ niet_IZ</t>
  </si>
  <si>
    <t>PE_COVID_EXTRA_ONDERSTEUNEND_hospitalisatie_ niet_IZ_KOST</t>
  </si>
  <si>
    <t>PE_COVID_EXTRA_ANDEREDIENSTEN_ZORG_PARA</t>
  </si>
  <si>
    <t>PE_COVID_EXTRA_ANDEREDIENSTEN_ZORG_PARA_KOST</t>
  </si>
  <si>
    <t>PE_COVID_EXTRA_ANDEREDIENSTEN_ONDERSTEUNEND</t>
  </si>
  <si>
    <t>PE_COVID_EXTRA_ANDEREDIENSTEN_ONDERSTEUNEND_KOST</t>
  </si>
  <si>
    <t>PE_COVID_EXTRA_ANDEREDIENSTEN_ZORG_PARA_gemiddelde_ loonlast_ per_VTE_MAAND_KOST</t>
  </si>
  <si>
    <t>PE_COVID_EXTRA_ANDEREDIENSTEN_ZORG_PARA_gemiddelde_ loonlast_ per_VTE_JAAR_KOST</t>
  </si>
  <si>
    <t>PE_COVID_EXTRA_ANDEREDIENSTEN_ONDERSTEUNEND_gemiddelde_ loonlast_ per_VTE_MAAND_KOST</t>
  </si>
  <si>
    <t>PE_COVID_EXTRA_ANDEREDIENSTEN_ONDERSTEUNEND_gemiddelde_ loonlast_ per_VTE_JAAR_KOST</t>
  </si>
  <si>
    <t xml:space="preserve">PE_Extra_inzet_medischpersoneel </t>
  </si>
  <si>
    <t>code_auto2</t>
  </si>
  <si>
    <t>ID</t>
  </si>
  <si>
    <t>INFRA</t>
  </si>
  <si>
    <t>PE</t>
  </si>
  <si>
    <t>FC</t>
  </si>
  <si>
    <t>AU</t>
  </si>
  <si>
    <r>
      <t>Coût salaire garanti
mars-juin</t>
    </r>
    <r>
      <rPr>
        <b/>
        <sz val="14"/>
        <color rgb="FFFF0000"/>
        <rFont val="Calibri"/>
        <family val="2"/>
        <scheme val="minor"/>
      </rPr>
      <t>2019</t>
    </r>
  </si>
  <si>
    <t>PE_COVID_EXTRA_SPOED_ZORG_PARA_gemiddelde_ loonlast_ per_VTE_MAAND_KOST</t>
  </si>
  <si>
    <t>PE_COVID_EXTRA_SPOED_ZORG_PARA_gemiddelde_ loonlast_ per_VTE_JAAR_KOST</t>
  </si>
  <si>
    <t>PE_COVID_EXTRA_SPOED_ONDERSTEUNEND_gemiddelde_ loonlast_ per_VTE_MAAND_KOST</t>
  </si>
  <si>
    <t>PE_COVID_EXTRA_SPOED_ONDERSTEUNEND_gemiddelde_ loonlast_ per_VTE_JAAR_KOST</t>
  </si>
  <si>
    <t>PE_COVID_EXTRA_IZ_ZORG_PARA_gemiddelde_ loonlast_ per_VTE_MAAND_KOST</t>
  </si>
  <si>
    <t>PE_COVID_EXTRA_IZ_ZORG_PARA_gemiddelde_ loonlast_ per_VTE_JAAR_KOST</t>
  </si>
  <si>
    <t>PE_COVID_EXTRA_IZ_ONDERSTEUNEND_gemiddelde_ loonlast_ per_VTE_MAAND_KOST</t>
  </si>
  <si>
    <t>PE_COVID_EXTRA_IZ_ONDERSTEUNEND_gemiddelde_ loonlast_ per_VTE_JAAR_KOST</t>
  </si>
  <si>
    <t>PE_COVID_EXTRA_HOSP_NIET_IZ_ZORG_PARA_gemiddelde_ loonlast_ per_VTE_MAAND_KOST</t>
  </si>
  <si>
    <t>PE_COVID_EXTRA_HOSP_NIET_IZ_ZORG_PARA_gemiddelde_ loonlast_ per_VTE_JAAR_KOST</t>
  </si>
  <si>
    <t>PE_COVID_EXTRA_HOSP_NIET_IZ_ONDERSTEUNEND_gemiddelde_ loonlast_ per_VTE_MAAND_KOST</t>
  </si>
  <si>
    <t>PE_COVID_EXTRA_HOSP_NIET_IZ_ONDERSTEUNEND_gemiddelde_ loonlast_ per_VTE_JAAR_KOST</t>
  </si>
  <si>
    <t>PE_EXTRA_PSY_ONDERSTEUNEND</t>
  </si>
  <si>
    <t>PE_Tijdelijke_werkloosheid</t>
  </si>
  <si>
    <t>PE_OVERUREN_2019_KOST</t>
  </si>
  <si>
    <t>PE_OVERUREN_2020_KOST</t>
  </si>
  <si>
    <t>PE_GARDE_2019_KOST</t>
  </si>
  <si>
    <t>PE_GARDE_2020_KOST</t>
  </si>
  <si>
    <t>PE_PREST_IRREG_2019_KOST</t>
  </si>
  <si>
    <t>PE_PREST_IRREG_2020_KOST</t>
  </si>
  <si>
    <t xml:space="preserve">PE_Ziekenhuisbreed_andere_2019_KOST </t>
  </si>
  <si>
    <t xml:space="preserve">PE_Ziekenhuisbreed_andere_2020_KOST </t>
  </si>
  <si>
    <t>PE_COVID_EXTRA_spoed_overuren_2019_KOST</t>
  </si>
  <si>
    <t>PE_COVID_EXTRA_spoed_overuren_2020_KOST</t>
  </si>
  <si>
    <t>PE_COVID_EXTRA_spoed_Wachtdiensten_2019_KOST</t>
  </si>
  <si>
    <t>PE_COVID_EXTRA_spoed_Wachtdiensten_2020_KOST</t>
  </si>
  <si>
    <t>PE_COVID_EXTRA_spoed_Onregelmatige_prestaties_2019_KOST</t>
  </si>
  <si>
    <t>PE_COVID_EXTRA_spoed_Onregelmatige_prestaties_2020_KOST</t>
  </si>
  <si>
    <t>PE_COVID_EXTRA_spoed_andere_2019_KOST</t>
  </si>
  <si>
    <t>PE_COVID_EXTRA_spoed_andere_2020_KOST</t>
  </si>
  <si>
    <t>PE_COVID_EXTRA_IZ_overuren_2019_KOST</t>
  </si>
  <si>
    <t>PE_COVID_EXTRA_IZ_overuren_2020_KOST</t>
  </si>
  <si>
    <t>PE_COVID_EXTRA_IZ_Wachtdiensten_2019_KOST</t>
  </si>
  <si>
    <t>PE_COVID_EXTRA_IZ_Wachtdiensten_2020_KOST</t>
  </si>
  <si>
    <t>PE_COVID_EXTRA_IZ_Onregelmatige_prestaties_2019_KOST</t>
  </si>
  <si>
    <t>PE_COVID_EXTRA_IZ_Onregelmatige_prestaties_2020_KOST</t>
  </si>
  <si>
    <t>PE_COVID_EXTRA_IZ_andere_2019_KOST</t>
  </si>
  <si>
    <t>PE_COVID_EXTRA_IZ_andere_2020_KOST</t>
  </si>
  <si>
    <t>PE_COVID_EXTRA_HOSP_NIET_IZ_overuren_2019_KOST</t>
  </si>
  <si>
    <t>PE_COVID_EXTRA_HOSP_NIET_IZ_overuren_2020_KOST</t>
  </si>
  <si>
    <t>PE_COVID_EXTRA_HOSP_NIET_IZ_Wachtdiensten_2019_KOST</t>
  </si>
  <si>
    <t>PE_COVID_EXTRA_HOSP_NIET_IZ_Wachtdiensten_2020_KOST</t>
  </si>
  <si>
    <t>PE_COVID_EXTRA_HOSP_NIET_IZ_Onregelmatige_prestaties_2019_KOST</t>
  </si>
  <si>
    <t>PE_COVID_EXTRA_HOSP_NIET_IZ_Onregelmatige_prestaties_2020_KOST</t>
  </si>
  <si>
    <t>PE_COVID_EXTRA_NIET_IZ_andere_2019_KOST</t>
  </si>
  <si>
    <t>PE_COVID_EXTRA_HOSP_NIET_IZ_andere_2020_KOST</t>
  </si>
  <si>
    <t>PE_ANDERE_DIENSTEN_NIET_COVID_OVERUREN_2019_KOST</t>
  </si>
  <si>
    <t>PE_ANDERE_DIENSTEN_NIET_COVID_OVERUREN_2020_KOST</t>
  </si>
  <si>
    <t>PE_ANDERE_DIENSTEN_NIET_COVID_GARDE_2019_KOST</t>
  </si>
  <si>
    <t>PE_ANDERE_DIENSTEN_NIET_COVID_GARDE_2020_KOST</t>
  </si>
  <si>
    <t>PE_ANDERE_DIENSTEN_NIET_COVID_PREST_IRR_2019_KOST</t>
  </si>
  <si>
    <t>PE_ANDERE_DIENSTEN_NIET_COVID_PREST_IRR_2020_KOST</t>
  </si>
  <si>
    <t>PE_ANDERE_DIENSTEN_NIET_COVID_ANDERE_2019_KOST</t>
  </si>
  <si>
    <t>PE_ANDERE_DIENSTEN_NIET_COVID_ANDERE_2020_KOST</t>
  </si>
  <si>
    <t>PE_Gewaarborgd_loon_Contractuele_medewerkers_2019</t>
  </si>
  <si>
    <t>PE_Gewaarborgd_loon_Contractuele_medewerkers_2020</t>
  </si>
  <si>
    <t>PE_Gewaarborgd_loon_Contractuele_medewerkers_2019_KOST</t>
  </si>
  <si>
    <t>PE_Gewaarborgd_loon_Contractuele_medewerkers_2020_KOST</t>
  </si>
  <si>
    <t>PE_Gewaarborgd_loon_STATUTAIRE_medewerkers_2019</t>
  </si>
  <si>
    <t>PE_Gewaarborgd_loon_STATUTAIRE_medewerkers_2020</t>
  </si>
  <si>
    <t>PE_Gewaarborgd_loon_STATUTAIRE_medewerkers_2019_KOST</t>
  </si>
  <si>
    <t>PE_Gewaarborgd_loon_STATUTAIRE_medewerkers_2020_KOST</t>
  </si>
  <si>
    <t>NB</t>
  </si>
  <si>
    <t>Collaborateurs contractuels</t>
  </si>
  <si>
    <t xml:space="preserve">Les frais du personnel propre peuvent être remplis dans la rubrique "2. personnel - personnel de soutien" (voir les catégories de personnel 1 et 2 de finhosta), spécifiquement affectés aux services COVID (covid urgences, covid SI, covid non-SI) ou ailleurs dans l'hôpital (y compris à l'échelle de l'hôpital). </t>
  </si>
  <si>
    <t>Nous demandons de remplir toutes les cellules jaunes et de NE PAS laisser des cellules jaunes VIDES :
- Si vous ne disposez pas de surcoûts, vous pouvez l'indiquer par la mention "ND" (pas disponible);
- S'il n'y a pas de surcoûts, vous pouvez l'indiquer par un "0".                                                     
De cette manière, le SPF peut correctement extrapoler les surcoûts au niveau du secteur.                                                                                                                                                                                                                                                                                                                                     La structure de la première enquête a été conservée au maximum : 
- les données supplémentaires et les modifications sont indiquées dans les cellules avec un fond vert
- les éléments qui ont été supprimés , qui sont restés mais ont été grisés : Il n'est pas nécessaire de remplir à nouveau ces données.</t>
  </si>
  <si>
    <t xml:space="preserve">1bis. Location - Matériel médical </t>
  </si>
  <si>
    <t>2. Matériel médical consommable : accessoires de l'équipement ci-dessous</t>
  </si>
  <si>
    <t>Tout types (chirurgicaux, FFP2, FFP3, aussi ceux non-conformes, …)</t>
  </si>
  <si>
    <t>Tout types</t>
  </si>
  <si>
    <t>FC_MM_RESP_NB</t>
  </si>
  <si>
    <t>FC_MM_RESP_KOST</t>
  </si>
  <si>
    <t>FC_MM_CPAP_NB</t>
  </si>
  <si>
    <t>FC_MM_CPAP_KOST</t>
  </si>
  <si>
    <t>FC_MM_ECMO_NB</t>
  </si>
  <si>
    <t>FC_MM_ECMO_KOST</t>
  </si>
  <si>
    <t>FC_MM_MONITORING_NB</t>
  </si>
  <si>
    <t>FC_MM_MONITORING_KOST</t>
  </si>
  <si>
    <t>FC_MM_Spuitpompen_NB</t>
  </si>
  <si>
    <t>FC_MM_Spuitpompen_KOST</t>
  </si>
  <si>
    <t>FC_MM_Zuurstoftherapie_NB</t>
  </si>
  <si>
    <t>FC_MM_Zuurstoftherapie_KOST</t>
  </si>
  <si>
    <t>FC_MM_Testapparatuurlabo_NB</t>
  </si>
  <si>
    <t>FC_MM_Testapparatuurlabo_KOST</t>
  </si>
  <si>
    <t>FC_MM_Luchtzuiveringstoestellen_NB</t>
  </si>
  <si>
    <t>FC_MM_Luchtzuiveringstoestellen_KOST</t>
  </si>
  <si>
    <t>FC_MM_Brancards_NB</t>
  </si>
  <si>
    <t>FC_MM_Brancards_KOST</t>
  </si>
  <si>
    <t>FC_MM_Bedden_NB</t>
  </si>
  <si>
    <t>FC_MM_Bedden_KOST</t>
  </si>
  <si>
    <t>FC_MM_AUTRES_NB</t>
  </si>
  <si>
    <t>FC_MM_AUTRES_KOST</t>
  </si>
  <si>
    <t>FC_MM_RESP_LOC_NB</t>
  </si>
  <si>
    <t>FC_MM_RESP_LOC_KOST</t>
  </si>
  <si>
    <t>FC_MM_CPAP_LOC_NB</t>
  </si>
  <si>
    <t>FC_MM_CPAP_LOC_KOST</t>
  </si>
  <si>
    <t>FC_MM_ECMO_LOC_NB</t>
  </si>
  <si>
    <t>FC_MM_ECMO_LOC_KOST</t>
  </si>
  <si>
    <t>FC_MM_MONITORING_LOC_NB</t>
  </si>
  <si>
    <t>FC_MM_MONITORING_LOC_KOST</t>
  </si>
  <si>
    <t>FC_MM_Spuitpompen_LOC_NB</t>
  </si>
  <si>
    <t>FC_MM_Spuitpompen_LOC_KOST</t>
  </si>
  <si>
    <t>FC_MM_Zuurstoftherapie_LOC_NB</t>
  </si>
  <si>
    <t>FC_MM_Zuurstoftherapie_LOC_KOST</t>
  </si>
  <si>
    <t>FC_MM_Testapparatuurlabo_LOC_NB</t>
  </si>
  <si>
    <t>FC_MM_Testapparatuurlabo_LOC_KOST</t>
  </si>
  <si>
    <t>FC_MM_Luchtzuiveringstoestellen_LOC_NB</t>
  </si>
  <si>
    <t>FC_MM_Luchtzuiveringstoestellen_LOC_KOST</t>
  </si>
  <si>
    <t>FC_MM_Brancards_LOC_NB</t>
  </si>
  <si>
    <t>FC_MM_Brancards_LOC_KOST</t>
  </si>
  <si>
    <t>FC_MM_Bedden_LOC_NB</t>
  </si>
  <si>
    <t>FC_MM_Bedden_LOC_KOST</t>
  </si>
  <si>
    <t>FC_MM_AUTRES_LOC_NB</t>
  </si>
  <si>
    <t>FC_MM_AUTRES_LOC_KOST</t>
  </si>
  <si>
    <t>FC_MM_RESP_%_COVID_SPOED</t>
  </si>
  <si>
    <t>FC_MM_RESP_%_COVID_IZ_RESP</t>
  </si>
  <si>
    <t>FC_MM_RESP_%_COVID_IZ_NORESP</t>
  </si>
  <si>
    <t>FC_MM_RESP_%_COVID_IZ_ECMO</t>
  </si>
  <si>
    <t>FC_MM_RESP_%_COVID_HOSP_NIZ</t>
  </si>
  <si>
    <t>FC_MM_RESP_%_COVID_AUTRES</t>
  </si>
  <si>
    <t>FC_MM_CPAP_%_COVID_SPOED</t>
  </si>
  <si>
    <t>FC_MM_CPAP_%_COVID_IZ_RESP</t>
  </si>
  <si>
    <t>FC_MM_CPAP_%_COVID_IZ_NORESP</t>
  </si>
  <si>
    <t>FC_MM_CPAP_%_COVID_IZ_ECMO</t>
  </si>
  <si>
    <t>FC_MM_CPAP_%_COVID_HOSP_NIZ</t>
  </si>
  <si>
    <t>FC_MM_CPAP_%_COVID_AUTRES</t>
  </si>
  <si>
    <t>FC_MM_ECMO_%_COVID_SPOED</t>
  </si>
  <si>
    <t>FC_MM_ECMO_%_COVID_IZ_RESP</t>
  </si>
  <si>
    <t>FC_MM_ECMO_%_COVID_IZ_NORESP</t>
  </si>
  <si>
    <t>FC_MM_ECMO_%_COVID_IZ_ECMO</t>
  </si>
  <si>
    <t>FC_MM_ECMO_%_COVID_HOSP_NIZ</t>
  </si>
  <si>
    <t>FC_MM_ECMO_%_COVID_AUTRES</t>
  </si>
  <si>
    <t>FC_MM_MONITORING_%_COVID_SPOED</t>
  </si>
  <si>
    <t>FC_MM_MONITORING_%_COVID_IZ_RESP</t>
  </si>
  <si>
    <t>FC_MM_MONITORING_%_COVID_IZ_NORESP</t>
  </si>
  <si>
    <t>FC_MM_MONITORING_%_COVID_IZ_ECMO</t>
  </si>
  <si>
    <t>FC_MM_MONITORING_%_COVID_HOSP_NIZ</t>
  </si>
  <si>
    <t>FC_MM_MONITORING_%_COVID_AUTRES</t>
  </si>
  <si>
    <t>FC_MM_Spuitpompen_%_COVID_SPOED</t>
  </si>
  <si>
    <t>FC_MM_Spuitpompen_%_COVID_IZ_RESP</t>
  </si>
  <si>
    <t>FC_MM_Spuitpompen_%_COVID_IZ_NORESP</t>
  </si>
  <si>
    <t>FC_MM_Spuitpompen_%_COVID_IZ_ECMO</t>
  </si>
  <si>
    <t>FC_MM_Spuitpompen_%_COVID_HOSP_NIZ</t>
  </si>
  <si>
    <t>FC_MM_Spuitpompen_%_COVID_AUTRES</t>
  </si>
  <si>
    <t>FC_MM_Zuurstoftherapie_%_COVID_SPOED</t>
  </si>
  <si>
    <t>FC_MM_Zuurstoftherapie_%_COVID_IZ_RESP</t>
  </si>
  <si>
    <t>FC_MM_Zuurstoftherapie_%_COVID_IZ_NORESP</t>
  </si>
  <si>
    <t>FC_MM_Zuurstoftherapie_%_COVID_IZ_ECMO</t>
  </si>
  <si>
    <t>FC_MM_Zuurstoftherapie_%_COVID_HOSP_NIZ</t>
  </si>
  <si>
    <t>FC_MM_Zuurstoftherapie_%_COVID_AUTRES</t>
  </si>
  <si>
    <t>FC_MM_Testapparatuurlabo_%_COVID_SPOED</t>
  </si>
  <si>
    <t>FC_MM_Testapparatuurlabo_%_COVID_IZ_RESP</t>
  </si>
  <si>
    <t>FC_MM_Testapparatuurlabo_%_COVID_IZ_NORESP</t>
  </si>
  <si>
    <t>FC_MM_Testapparatuurlabo_%_COVID_IZ_ECMO</t>
  </si>
  <si>
    <t>FC_MM_Testapparatuurlabo_%_COVID_HOSP_NIZ</t>
  </si>
  <si>
    <t>FC_MM_Testapparatuurlabo_%_COVID_AUTRES</t>
  </si>
  <si>
    <t>FC_MM_Luchtzuiveringstoestellen_%_COVID_SPOED</t>
  </si>
  <si>
    <t>FC_MM_Luchtzuiveringstoestellen_%_COVID_IZ_RESP</t>
  </si>
  <si>
    <t>FC_MM_Luchtzuiveringstoestellen_%_COVID_IZ_NORESP</t>
  </si>
  <si>
    <t>FC_MM_Luchtzuiveringstoestellen_%_COVID_IZ_ECMO</t>
  </si>
  <si>
    <t>FC_MM_Luchtzuiveringstoestellen_%_COVID_HOSP_NIZ</t>
  </si>
  <si>
    <t>FC_MM_Luchtzuiveringstoestellen_%_COVID_AUTRES</t>
  </si>
  <si>
    <t>FC_MM_Brancards_%_COVID_SPOED</t>
  </si>
  <si>
    <t>FC_MM_Brancards_%_COVID_IZ_RESP</t>
  </si>
  <si>
    <t>FC_MM_Brancards_%_COVID_IZ_NORESP</t>
  </si>
  <si>
    <t>FC_MM_Brancards_%_COVID_IZ_ECMO</t>
  </si>
  <si>
    <t>FC_MM_Brancards_%_COVID_HOSP_NIZ</t>
  </si>
  <si>
    <t>FC_MM_Brancards_%_COVID_AUTRES</t>
  </si>
  <si>
    <t>FC_MM_Bedden_%_COVID_SPOED</t>
  </si>
  <si>
    <t>FC_MM_Bedden_%_COVID_IZ_RESP</t>
  </si>
  <si>
    <t>FC_MM_Bedden_%_COVID_IZ_NORESP</t>
  </si>
  <si>
    <t>FC_MM_Bedden_%_COVID_IZ_ECMO</t>
  </si>
  <si>
    <t>FC_MM_Bedden_%_COVID_HOSP_NIZ</t>
  </si>
  <si>
    <t>FC_MM_Bedden_%_COVID_AUTRES</t>
  </si>
  <si>
    <t>FC_MM_AUTRES_%_COVID_SPOED</t>
  </si>
  <si>
    <t>FC_MM_AUTRES_%_COVID_IZ_RESP</t>
  </si>
  <si>
    <t>FC_MM_AUTRES_%_COVID_IZ_NORESP</t>
  </si>
  <si>
    <t>FC_MM_AUTRES_%_COVID_IZ_ECMO</t>
  </si>
  <si>
    <t>FC_MM_AUTRES_%_COVID_HOSP_NIZ</t>
  </si>
  <si>
    <t>FC_MM_AUTRES_%_COVID_AUTRES</t>
  </si>
  <si>
    <t>FC_MM_RESP_%_NO_COVID</t>
  </si>
  <si>
    <t>FC_MM_CPAP_%_NO_COVID</t>
  </si>
  <si>
    <t>FC_MM_ECMO_%_NO_COVID</t>
  </si>
  <si>
    <t>FC_MM_MONITORING_%_NO_COVID</t>
  </si>
  <si>
    <t>FC_MM_Spuitpompen_%_NO_COVID</t>
  </si>
  <si>
    <t>FC_MM_Zuurstoftherapie_%_NO_COVID</t>
  </si>
  <si>
    <t>FC_MM_Testapparatuurlabo_%_NO_COVID</t>
  </si>
  <si>
    <t>FC_MM_Luchtzuiveringstoestellen_%_NO_COVID</t>
  </si>
  <si>
    <t>FC_MM_Brancards_%_NO_COVID</t>
  </si>
  <si>
    <t>FC_MM_Bedden_%_NO_COVID</t>
  </si>
  <si>
    <t>FC_MM_AUTRES_%_NO_COVID</t>
  </si>
  <si>
    <t>€</t>
  </si>
  <si>
    <t>%</t>
  </si>
  <si>
    <t>code_auto3</t>
  </si>
  <si>
    <t>FC_MM_RESP_LOC_%_COVID_SPOED</t>
  </si>
  <si>
    <t>FC_MM_CPAP_LOC_%_COVID_SPOED</t>
  </si>
  <si>
    <t>FC_MM_ECMO_LOC_%_COVID_SPOED</t>
  </si>
  <si>
    <t>FC_MM_MONITORING_LOC_%_COVID_ SPOED</t>
  </si>
  <si>
    <t>FC_MM_Spuitpompen_LOC_%_COVID_SPOED</t>
  </si>
  <si>
    <t>FC_MM_Zuurstoftherapie_LOC_%_COVID_SPOED</t>
  </si>
  <si>
    <t>FC_MM_Testapparatuurlabo_LOC_%_COVID_SPOED</t>
  </si>
  <si>
    <t>FC_MM_Luchtzuiveringstoestellen_LOC_%_COVID_SPOED</t>
  </si>
  <si>
    <t>FC_MM_Brancards_LOC_%_COVID_SPOED</t>
  </si>
  <si>
    <t>FC_MM_Bedden_LOC_%_COVID_SPOED</t>
  </si>
  <si>
    <t>FC_MM_AUTRES_LOC_%_COVID_SPOED</t>
  </si>
  <si>
    <t>FC_MM_RESP_LOC_%_COVID_IZ_RESP</t>
  </si>
  <si>
    <t>FC_MM_CPAP_LOC_%_COVID_IZ_RESP</t>
  </si>
  <si>
    <t>FC_MM_ECMO_LOC_%_COVID_IZ_RESP</t>
  </si>
  <si>
    <t>FC_MM_MONITORING_LOC_%_COVID_IZ_RESP</t>
  </si>
  <si>
    <t>FC_MM_Spuitpompen_LOC_%_COVID_IZ_RESP</t>
  </si>
  <si>
    <t>FC_MM_Zuurstoftherapie_LOC_%_COVID_IZ_RESP</t>
  </si>
  <si>
    <t>FC_MM_Testapparatuurlabo_LOC_%_COVID_IZ_RESP</t>
  </si>
  <si>
    <t>FC_MM_Luchtzuiveringstoestellen_LOC_%_COVID_IZ_RESP</t>
  </si>
  <si>
    <t>FC_MM_Brancards_LOC_%_COVID_IZ_RESP</t>
  </si>
  <si>
    <t>FC_MM_Bedden_LOC_%_COVID_IZ_RESP</t>
  </si>
  <si>
    <t>FC_MM_AUTRES_LOC_%_COVID_IZ_RESP</t>
  </si>
  <si>
    <t>FC_MM_CPAP_LOC_%_COVID_IZ_NORESP</t>
  </si>
  <si>
    <t>FC_MM_ECMO_LOC_%_COVID_IZ_NORESP</t>
  </si>
  <si>
    <t>FC_MM_MONITORING_LOC_%_COVID_IZ_NORESP</t>
  </si>
  <si>
    <t>FC_MM_Spuitpompen_LOC_%_COVID_IZ_NORESP</t>
  </si>
  <si>
    <t>FC_MM_Zuurstoftherapie_LOC_%_COVID_IZ_NORESP</t>
  </si>
  <si>
    <t>FC_MM_Testapparatuurlabo_LOC_%_COVID_IZ_NORESP</t>
  </si>
  <si>
    <t>FC_MM_Luchtzuiveringstoestellen_LOC_%_COVID_IZ_NORESP</t>
  </si>
  <si>
    <t>FC_MM_Brancards_LOC_%_COVID_IZ_NORESP</t>
  </si>
  <si>
    <t>FC_MM_Bedden_LOC_%_COVID_IZ_NORESP</t>
  </si>
  <si>
    <t>FC_MM_AUTRES_LOC_%_COVID_IZ_NORESP</t>
  </si>
  <si>
    <t>FC_MM_RESP_LOC_%_COVID_IZ_ECMO</t>
  </si>
  <si>
    <t>FC_MM_CPAP_LOC_%_COVID_IZ_ECMO</t>
  </si>
  <si>
    <t>FC_MM_ECMO_LOC_%_COVID_IZ_ECMO</t>
  </si>
  <si>
    <t>FC_MM_MONITORING_LOC_%_COVID_IZ_ECMO</t>
  </si>
  <si>
    <t>FC_MM_Spuitpompen_LOC_%_COVID_IZ_ECMO</t>
  </si>
  <si>
    <t>FC_MM_Zuurstoftherapie_LOC_%_COVID_IZ_ECMO</t>
  </si>
  <si>
    <t>FC_MM_Testapparatuurlabo_LOC_%_COVID_IZ_ECMO</t>
  </si>
  <si>
    <t>FC_MM_Luchtzuiveringstoestellen_LOC_%_COVID_IZ_ECMO</t>
  </si>
  <si>
    <t>FC_MM_Brancards_LOC_%_COVID_IZ_ECMO</t>
  </si>
  <si>
    <t>FC_MM_Bedden_LOC_%_COVID_IZ_ECMO</t>
  </si>
  <si>
    <t>FC_MM_AUTRES_LOC_%_COVID_IZ_ECMO</t>
  </si>
  <si>
    <t>FC_MM_RESP_LOC_%_COVID_HOSP_NIZ</t>
  </si>
  <si>
    <t>FC_MM_CPAP_LOC_%_COVID_HOSP_NIZ</t>
  </si>
  <si>
    <t>FC_MM_ECMO_LOC_%_COVID_HOSP_NIZ</t>
  </si>
  <si>
    <t>FC_MM_MONITORING_LOC_%_COVID_HOSP_NIZ</t>
  </si>
  <si>
    <t>FC_MM_Spuitpompen_LOC_%_COVID_HOSP_NIZ</t>
  </si>
  <si>
    <t>FC_MM_Zuurstoftherapie_LOC_%_COVID_HOSP_NIZ</t>
  </si>
  <si>
    <t>FC_MM_Testapparatuurlabo_LOC_%_COVID_HOSP_NIZ</t>
  </si>
  <si>
    <t>FC_MM_Luchtzuiveringstoestellen_LOC_%_COVID_HOSP_NIZ</t>
  </si>
  <si>
    <t>FC_MM_Brancards_LOC_%_COVID_HOSP_NIZ</t>
  </si>
  <si>
    <t>FC_MM_Bedden_LOC_%_COVID_HOSP_NIZ</t>
  </si>
  <si>
    <t>FC_MM_AUTRES_LOC_%_COVID_HOSP_NIZ</t>
  </si>
  <si>
    <t>FC_MM_RESP_LOC_%_COVID_AUTRES</t>
  </si>
  <si>
    <t>FC_MM_CPAP_LOC_%_COVID_AUTRES</t>
  </si>
  <si>
    <t>FC_MM_ECMO_LOC_%_COVID_AUTRES</t>
  </si>
  <si>
    <t>FC_MM_MONITORING_LOC_%_COVID_AUTRES</t>
  </si>
  <si>
    <t>FC_MM_Spuitpompen_LOC_%_COVID_AUTRES</t>
  </si>
  <si>
    <t>FC_MM_Zuurstoftherapie_LOC_%_COVID_AUTRES</t>
  </si>
  <si>
    <t>FC_MM_Testapparatuurlabo_LOC_%_COVID_AUTRES</t>
  </si>
  <si>
    <t>FC_MM_Luchtzuiveringstoestellen_LOC_%_COVID_AUTRES</t>
  </si>
  <si>
    <t>FC_MM_Brancards_LOC_%_COVID_HOSP_AUTRES</t>
  </si>
  <si>
    <t>FC_MM_Bedden_LOC_%_COVID_HOSP_AUTRES</t>
  </si>
  <si>
    <t>FC_MM_AUTRES_LOC_%_COVID_HOSP_AUTRES</t>
  </si>
  <si>
    <t>FC_MM_RESP_LOC_%_NO_COVID</t>
  </si>
  <si>
    <t>FC_MM_CPAP_LOC_%_NO_COVID</t>
  </si>
  <si>
    <t>FC_MM_ECMO_LOC_%_NO_COVID</t>
  </si>
  <si>
    <t>FC_MM_MONITORING_LOC_%_NO_COVID</t>
  </si>
  <si>
    <t>FC_MM_Spuitpompen_LOC_%_NO_COVID</t>
  </si>
  <si>
    <t>FC_MM_Zuurstoftherapie_LOC_%_NO_COVID</t>
  </si>
  <si>
    <t>FC_MM_Testapparatuurlabo_LOC_%_NO_COVID</t>
  </si>
  <si>
    <t>FC_MM_Luchtzuiveringstoestellen_LOC_%_NO_COVID</t>
  </si>
  <si>
    <t>FC_MM_Brancards_LOC_%_NO_COVID</t>
  </si>
  <si>
    <t>FC_MM_Bedden_LOC_%_NO_COVID</t>
  </si>
  <si>
    <t>FC_MM_AUTRES_LOC_%_NO_COVID</t>
  </si>
  <si>
    <t>FC_MM_CONSO_RESP_NB</t>
  </si>
  <si>
    <t>FC_MM_CONSO_CPAP_NB</t>
  </si>
  <si>
    <t>FC_MM_CONSO_ECMO_NB</t>
  </si>
  <si>
    <t>FC_MM_CONSO_MONITORING_NB</t>
  </si>
  <si>
    <t>FC_MM_CONSO_Spuitpompen_NB</t>
  </si>
  <si>
    <t>FC_MM_CONSO_Zuurstoftherapie_NB</t>
  </si>
  <si>
    <t>FC_MM_CONSO_Luchtzuiveringstoestellen_NB</t>
  </si>
  <si>
    <t>FC_MM_CONSO_AUTRES_NB</t>
  </si>
  <si>
    <t>FC_MM_CONSO_RESP_KOST</t>
  </si>
  <si>
    <t>FC_MM_CONSO_CPAP_KOST</t>
  </si>
  <si>
    <t>FC_MM_CONSO_ECMO_KOST</t>
  </si>
  <si>
    <t>FC_MM_CONSO_MONITORING_KOST</t>
  </si>
  <si>
    <t>FC_MM_CONSO_Spuitpompen_KOST</t>
  </si>
  <si>
    <t>FC_MM_CONSO_Zuurstoftherapie_KOST</t>
  </si>
  <si>
    <t>FC_MM_CONSO_Luchtzuiveringstoestellen_KOST</t>
  </si>
  <si>
    <t>FC_MM_CONSO_AUTRES_KOST</t>
  </si>
  <si>
    <t>FC_MM_RESP_CONSO_%_COVID_SPOED</t>
  </si>
  <si>
    <t>FC_MM_CPAP_CONSO_%_COVID_SPOED</t>
  </si>
  <si>
    <t>FC_MM_ECMO_CONSO_%_COVID_SPOED</t>
  </si>
  <si>
    <t>FC_MM_MONITORING_CONSO_%_COVID_ SPOED</t>
  </si>
  <si>
    <t>FC_MM_Spuitpompen_CONSO_%_COVID_SPOED</t>
  </si>
  <si>
    <t>FC_MM_Zuurstoftherapie_CONSO_%_COVID_SPOED</t>
  </si>
  <si>
    <t>FC_MM_Luchtzuiveringstoestellen_CONSO_%_COVID_SPOED</t>
  </si>
  <si>
    <t>FC_MM_AUTRES_CONSO_%_COVID_SPOED</t>
  </si>
  <si>
    <t>FC_MM_RESP_CONSO_%_COVID_IZ_RESP</t>
  </si>
  <si>
    <t>FC_MM_CPAP_CONSO_%_COVID_IZ_RESP</t>
  </si>
  <si>
    <t>FC_MM_ECMO_CONSO_%_COVID_IZ_RESP</t>
  </si>
  <si>
    <t>FC_MM_MONITORING_CONSO_%_COVID_IZ_RESP</t>
  </si>
  <si>
    <t>FC_MM_Spuitpompen_CONSO_%_COVID_IZ_RESP</t>
  </si>
  <si>
    <t>FC_MM_Zuurstoftherapie_CONSO_%_COVID_IZ_RESP</t>
  </si>
  <si>
    <t>FC_MM_Luchtzuiveringstoestellen_CONSO_%_COVID_IZ_RESP</t>
  </si>
  <si>
    <t>FC_MM_AUTRES_CONSO_%_COVID_IZ_RESP</t>
  </si>
  <si>
    <t>FC_MM_RESP_CONSO_%_COVID_IZ_NORESP</t>
  </si>
  <si>
    <t>FC_MM_CPAP_CONSO_%_COVID_IZ_NORESP</t>
  </si>
  <si>
    <t>FC_MM_ECMO_CONSO_%_COVID_IZ_NORESP</t>
  </si>
  <si>
    <t>FC_MM_MONITORING_CONSO_%_COVID_IZ_NORESP</t>
  </si>
  <si>
    <t>FC_MM_Spuitpompen_CONSO_%_COVID_IZ_NORESP</t>
  </si>
  <si>
    <t>FC_MM_Zuurstoftherapie_CONSO_%_COVID_IZ_NORESP</t>
  </si>
  <si>
    <t>FC_MM_Luchtzuiveringstoestellen_CONSO_%_COVID_IZ_NORESP</t>
  </si>
  <si>
    <t>FC_MM_AUTRES_CONSO_%_COVID_IZ_NORESP</t>
  </si>
  <si>
    <t>FC_MM_RESP_CONSO_%_COVID_IZ_ECMO</t>
  </si>
  <si>
    <t>FC_MM_CPAP_CONSO_%_COVID_IZ_ECMO</t>
  </si>
  <si>
    <t>FC_MM_ECMO_CONSO_%_COVID_IZ_ECMO</t>
  </si>
  <si>
    <t>FC_MM_MONITORING_CONSO_%_COVID_IZ_ECMO</t>
  </si>
  <si>
    <t>FC_MM_Spuitpompen_CONSO_%_COVID_IZ_ECMO</t>
  </si>
  <si>
    <t>FC_MM_Zuurstoftherapie_CONSO_%_COVID_IZ_ECMO</t>
  </si>
  <si>
    <t>FC_MM_Luchtzuiveringstoestellen_CONSO_%_COVID_IZ_ECMO</t>
  </si>
  <si>
    <t>FC_MM_AUTRES_CONSO_%_COVID_IZ_ECMO</t>
  </si>
  <si>
    <t>FC_MM_RESP_CONSO_%_COVID_HOSP_NIZ</t>
  </si>
  <si>
    <t>FC_MM_CPAP_CONSO_%_COVID_HOSP_NIZ</t>
  </si>
  <si>
    <t>FC_MM_ECMO_CONSO_%_COVID_HOSP_NIZ</t>
  </si>
  <si>
    <t>FC_MM_MONITORING_CONSO_%_COVID_HOSP_NIZ</t>
  </si>
  <si>
    <t>FC_MM_Spuitpompen_CONSO_%_COVID_HOSP_NIZ</t>
  </si>
  <si>
    <t>FC_MM_Zuurstoftherapie_CONSO_%_COVID_HOSP_NIZ</t>
  </si>
  <si>
    <t>FC_MM_Luchtzuiveringstoestellen_CONSO_%_COVID_HOSP_NIZ</t>
  </si>
  <si>
    <t>FC_MM_AUTRES_CONSO_%_COVID_HOSP_NIZ</t>
  </si>
  <si>
    <t>FC_MM_RESP_CONSO_%_COVID_AUTRES</t>
  </si>
  <si>
    <t>FC_MM_CPAP_CONSO_%_COVID_AUTRES</t>
  </si>
  <si>
    <t>FC_MM_ECMO_CONSO_%_COVID_AUTRES</t>
  </si>
  <si>
    <t>FC_MM_MONITORING_CONSO_%_COVID_AUTRES</t>
  </si>
  <si>
    <t>FC_MM_Spuitpompen_CONSO_%_COVID_AUTRES</t>
  </si>
  <si>
    <t>FC_MM_Zuurstoftherapie_CONSO_%_COVID_AUTRES</t>
  </si>
  <si>
    <t>FC_MM_Luchtzuiveringstoestellen_CONSO_%_COVID_AUTRES</t>
  </si>
  <si>
    <t>FC_MM_AUTRES_CONSO_%_COVID_HOSP_AUTRES</t>
  </si>
  <si>
    <t>FC_MM_RESP_CONSO_%_NO_COVID</t>
  </si>
  <si>
    <t>FC_MM_CPAP_CONSO_%_NO_COVID</t>
  </si>
  <si>
    <t>FC_MM_ECMO_CONSO_%_NO_COVID</t>
  </si>
  <si>
    <t>FC_MM_MONITORING_CONSO_%_NO_COVID</t>
  </si>
  <si>
    <t>FC_MM_Spuitpompen_CONSO_%_NO_COVID</t>
  </si>
  <si>
    <t>FC_MM_Zuurstoftherapie_CONSO_%_NO_COVID</t>
  </si>
  <si>
    <t>FC_MM_Luchtzuiveringstoestellen_CONSO_%_NO_COVID</t>
  </si>
  <si>
    <t>FC_MM_AUTRES_CONSO_%_NO_COVID</t>
  </si>
  <si>
    <t>FC_KLEINMM_NB</t>
  </si>
  <si>
    <t>FC_KLEINMM_KOST</t>
  </si>
  <si>
    <t>FC_KLEINMM_%_COVID_SPOED</t>
  </si>
  <si>
    <t>FC_KLEINMM_%_COVID_IZ_RESP</t>
  </si>
  <si>
    <t>FC_KLEINMM_%_COVID_IZ_NORESP</t>
  </si>
  <si>
    <t>FC_KLEINMM_%_COVID_IZ_ECMO</t>
  </si>
  <si>
    <t>FC_KLEINMM_%_COVID_HOSP_NIZ</t>
  </si>
  <si>
    <t>FC_KLEINMM_%_COVID_AUTRES</t>
  </si>
  <si>
    <t>FC_KLEINMM_%_NO_COVID</t>
  </si>
  <si>
    <t>KOST</t>
  </si>
  <si>
    <t>FC_MAT_PROTECT_MASK_NB</t>
  </si>
  <si>
    <t>FC_MAT_PROTECT_ANDERE_NB</t>
  </si>
  <si>
    <t>FC_MAT_PROTECT_GEL_NB</t>
  </si>
  <si>
    <t>FC_MAT_PROTECT_BRIL_NB</t>
  </si>
  <si>
    <t>FC_MAT_PROTECT_VET_NB</t>
  </si>
  <si>
    <t>FC_MAT_PROTECT_GANT_NB</t>
  </si>
  <si>
    <t>FC_MAT_PROTECT_MASK_KOST</t>
  </si>
  <si>
    <t>FC_MAT_PROTECT_GANT_KOST</t>
  </si>
  <si>
    <t>FC_MAT_PROTECT_VET_KOST</t>
  </si>
  <si>
    <t>FC_MAT_PROTECT_BRIL_KOST</t>
  </si>
  <si>
    <t>FC_MAT_PROTECT_GEL_KOST</t>
  </si>
  <si>
    <t>FC_MAT_PROTECT_ANDERE_KOST</t>
  </si>
  <si>
    <t>FC_MAT_PROTECT_MASK_%_COVID_SPOED</t>
  </si>
  <si>
    <t>FC_MAT_PROTECT_GANT_%_COVID_SPOED</t>
  </si>
  <si>
    <t>FC_MAT_PROTECT_VET_%_COVID_SPOED</t>
  </si>
  <si>
    <t>FC_MAT_PROTECT_BRIL_%_COVID_SPOED</t>
  </si>
  <si>
    <t>FC_MAT_PROTECT_GEL_%_COVID_SPOED</t>
  </si>
  <si>
    <t>FC_MAT_PROTECT_ANDERE_%_COVID_SPOED</t>
  </si>
  <si>
    <t>FC_MAT_PROTECT_MASK_%_COVID_IZ_RESP</t>
  </si>
  <si>
    <t>FC_MAT_PROTECT_GANT_%_COVID_IZ_RESP</t>
  </si>
  <si>
    <t>FC_MAT_PROTECT_VET_%_COVID_IZ_RESP</t>
  </si>
  <si>
    <t>FC_MAT_PROTECT_BRIL_%_COVID_IZ_RESP</t>
  </si>
  <si>
    <t>FC_MAT_PROTECT_GEL_%_COVID_IZ_RESP</t>
  </si>
  <si>
    <t>FC_MAT_PROTECT_ANDERE_%_COVID_IZ_RESP</t>
  </si>
  <si>
    <t>FC_MAT_PROTECT_MASK_%_COVID_IZ_NORESP</t>
  </si>
  <si>
    <t>FC_MAT_PROTECT_GANT_%_COVID_IZ_NORESP</t>
  </si>
  <si>
    <t>FC_MAT_PROTECT_VET_%_COVID_IZ_NORESP</t>
  </si>
  <si>
    <t>FC_MAT_PROTECT_BRIL_%_COVID_IZ_NORESP</t>
  </si>
  <si>
    <t>FC_MAT_PROTECT_GEL_%_COVID_IZ_NORESP</t>
  </si>
  <si>
    <t>FC_MAT_PROTECT_ANDERE_%_COVID_IZ_NORESP</t>
  </si>
  <si>
    <t>FC_MAT_PROTECT_MASK_%_COVID_IZ_ECMO</t>
  </si>
  <si>
    <t>FC_MAT_PROTECT_GANT_%_COVID_IZ_ECMO</t>
  </si>
  <si>
    <t>FC_MAT_PROTECT_VET_%_COVID_IZ_ECMO</t>
  </si>
  <si>
    <t>FC_MAT_PROTECT_BRIL_%_COVID_IZ_ECMO</t>
  </si>
  <si>
    <t>FC_MAT_PROTECT_GEL_%_COVID_IZ_ECMO</t>
  </si>
  <si>
    <t>FC_MAT_PROTECT_ANDERE_%_COVID_IZ_ECMO</t>
  </si>
  <si>
    <t>FC_MAT_PROTECT_MASK_%_COVID_HOSP_NIZ</t>
  </si>
  <si>
    <t>FC_MAT_PROTECT_GANT_%_COVID_HOSP_NIZ</t>
  </si>
  <si>
    <t>FC_MAT_PROTECT_VET_%_COVID_HOSP_NIZ</t>
  </si>
  <si>
    <t>FC_MAT_PROTECT_BRIL_%_COVID_HOSP_NIZ</t>
  </si>
  <si>
    <t>FC_MAT_PROTECT_GEL_%_COVID_HOSP_NIZ</t>
  </si>
  <si>
    <t>FC_MAT_PROTECT_ANDERE_%_COVID_HOSP_NIZ</t>
  </si>
  <si>
    <t>FC_MAT_PROTECT_MASK_%_COVID_AUTRES</t>
  </si>
  <si>
    <t>FC_MAT_PROTECT_GANT_%_COVID_AUTRES</t>
  </si>
  <si>
    <t>FC_MAT_PROTECT_VET_%_COVID_AUTRES</t>
  </si>
  <si>
    <t>FC_MAT_PROTECT_BRIL_%_COVID_AUTRES</t>
  </si>
  <si>
    <t>FC_MAT_PROTECT_GEL_%_COVID_AUTRES</t>
  </si>
  <si>
    <t>FC_MAT_PROTECT_ANDERE_%_COVID_AUTRES</t>
  </si>
  <si>
    <t>FC_MAT_PROTECT_MASK_%_NO_COVID</t>
  </si>
  <si>
    <t>FC_MAT_PROTECT_GANT_%_NO_COVID</t>
  </si>
  <si>
    <t>FC_MAT_PROTECT_VET_%_NO_COVID</t>
  </si>
  <si>
    <t>FC_MAT_PROTECT_BRIL_%_NO_COVID</t>
  </si>
  <si>
    <t>FC_MAT_PROTECT_GEL_%_NO_COVID</t>
  </si>
  <si>
    <t>FC_MAT_PROTECT_ANDERE_%_NO_COVID</t>
  </si>
  <si>
    <t>FC_APPUI_NETT_NB</t>
  </si>
  <si>
    <t>FC_APPUI_TECH_NB</t>
  </si>
  <si>
    <t>FC_APPUI_LING_NB</t>
  </si>
  <si>
    <t>FC_APPUI_ALIM_NB</t>
  </si>
  <si>
    <t>FC_APPUI_DECH_NB</t>
  </si>
  <si>
    <t>FC_APPUI_MORG_NB</t>
  </si>
  <si>
    <t>FC_APPUI_SURV_NB</t>
  </si>
  <si>
    <t>FC_APPUI_STERI_NB</t>
  </si>
  <si>
    <t>FC_APPUI_LOGI_NB</t>
  </si>
  <si>
    <t>FC_APPUI_COMM_NB</t>
  </si>
  <si>
    <t>FC_APPUI_AUTRES_NB</t>
  </si>
  <si>
    <t>FC_APPUI_NETT_KOST</t>
  </si>
  <si>
    <t>FC_APPUI_TECH_KOST</t>
  </si>
  <si>
    <t>FC_APPUI_ALIM_KOST</t>
  </si>
  <si>
    <t>FC_APPUI_LING_KOST</t>
  </si>
  <si>
    <t>FC_APPUI_DECH_KOST</t>
  </si>
  <si>
    <t>FC_APPUI_MORG_KOST</t>
  </si>
  <si>
    <t>FC_APPUI_SURV_KOST</t>
  </si>
  <si>
    <t>FC_APPUI_STERI_KOST</t>
  </si>
  <si>
    <t>FC_APPUI_LOGI_KOST</t>
  </si>
  <si>
    <t>FC_APPUI_COMM_KOST</t>
  </si>
  <si>
    <t>FC_APPUI_AUTRES_KOST</t>
  </si>
  <si>
    <t>FC_ICT_GSM_NB</t>
  </si>
  <si>
    <t>FC_ICT_ORDI_NB</t>
  </si>
  <si>
    <t>FC_ICT_TEL_NB</t>
  </si>
  <si>
    <t>FC_ICT_LIC_NB</t>
  </si>
  <si>
    <t>FC_ICT_EXTDON_NB</t>
  </si>
  <si>
    <t>FC_ICT_SECU_NB</t>
  </si>
  <si>
    <t>FC_ICT_AUT_NB</t>
  </si>
  <si>
    <t>FC_ICT_GSM_KOST</t>
  </si>
  <si>
    <t>FC_ICT_ORDI_KOST</t>
  </si>
  <si>
    <t>FC_ICT_TEL_KOST</t>
  </si>
  <si>
    <t>FC_ICT_LIC_KOST</t>
  </si>
  <si>
    <t>FC_ICT_EXTDON_KOST</t>
  </si>
  <si>
    <t>FC_ICT_SECU_KOST</t>
  </si>
  <si>
    <t>FC_ICT_AUT_KOST</t>
  </si>
  <si>
    <t>AU_EXTPOL_KOST</t>
  </si>
  <si>
    <t>AU_INDEMN_KOST</t>
  </si>
  <si>
    <t>AU_AUGCONT_KOST</t>
  </si>
  <si>
    <t>AU_CREDITCT_KOST</t>
  </si>
  <si>
    <t>AU_FORM_KOST</t>
  </si>
  <si>
    <t>AU_AU_KOST</t>
  </si>
  <si>
    <t>FC_MM_CHECK_RESP_TOTAL_%</t>
  </si>
  <si>
    <t>FC_MM_CHECK_CPAP_TOTAL_%</t>
  </si>
  <si>
    <t>FC_MM_CHECK_ECMO_TOTAL_%</t>
  </si>
  <si>
    <t>FC_MM_CHECK_MONITORING_TOTAL_%</t>
  </si>
  <si>
    <t>FC_MM_CHECK_Spuitpompen_TOTAL_%</t>
  </si>
  <si>
    <t>FC_MM_CHECK_Zuurstoftherapie_TOTAL_%</t>
  </si>
  <si>
    <t>FC_MM_CHECK_Testapparatuurlabo_TOTAL_%</t>
  </si>
  <si>
    <t>FC_MM_CHECK_Luchtzuiveringstoestellen_TOTAL_%</t>
  </si>
  <si>
    <t>FC_MM_CHECK_Brancards_TOTAL_%</t>
  </si>
  <si>
    <t>FC_MM_CHECK_Bedden_TOTAL_%</t>
  </si>
  <si>
    <t>FC_MM_CHECK_AUTRES_TOTAL_%</t>
  </si>
  <si>
    <t>FC_MM_LOC_CHECK_RESP_TOTAL_%</t>
  </si>
  <si>
    <t>FC_MM_LOC_CHECK_CPAP_TOTAL_%</t>
  </si>
  <si>
    <t>FC_MM_LOC_CHECK_ECMO_TOTAL_%</t>
  </si>
  <si>
    <t>FC_MM_LOC_CHECK_MONITORING_TOTAL_%</t>
  </si>
  <si>
    <t>FC_MM_LOC_CHECK_Spuitpompen_TOTAL_%</t>
  </si>
  <si>
    <t>FC_MM_LOC_CHECK_Zuurstoftherapie_TOTAL_%</t>
  </si>
  <si>
    <t>FC_MM_LOC_CHECK_Testapparatuurlabo_TOTAL_%</t>
  </si>
  <si>
    <t>FC_MM_LOC_CHECK_Luchtzuiveringstoestellen_TOTAL_%</t>
  </si>
  <si>
    <t>FC_MM_LOC_CHECK_Brancards_TOTAL_%</t>
  </si>
  <si>
    <t>FC_MM_LOC_CHECK_Bedden_TOTAL_%</t>
  </si>
  <si>
    <t>FC_MM_LOC_CHECK_AUTRES_TOTAL_%</t>
  </si>
  <si>
    <t>FC_MM_CONSO_RESP_CHECK_TOTAL_%</t>
  </si>
  <si>
    <t>FC_MM_CONSO_CPAP_CHECK_TOTAL_%</t>
  </si>
  <si>
    <t>FC_MM_CONSO_ECMO_CHECK_TOTAL_%</t>
  </si>
  <si>
    <t>FC_MM_CONSO_MONITORING_CHECK_TOTAL_%</t>
  </si>
  <si>
    <t>FC_MM_CONSO_Spuitpompen_CHECK_TOTAL_%</t>
  </si>
  <si>
    <t>FC_MM_CONSO_Zuurstoftherapie_CHECK_TOTAL_%</t>
  </si>
  <si>
    <t>FC_MM_CONSO_Luchtzuiveringstoestellen_CHECK_TOTAL_%</t>
  </si>
  <si>
    <t>FC_MM_CONSO_AUTRES_CHECK_TOTAL_%</t>
  </si>
  <si>
    <t>FC_KLEINMM_CHECK_TOTAL_%</t>
  </si>
  <si>
    <t>FC_MAT_PROTECT_MASK_CHECK_TOTAL_%</t>
  </si>
  <si>
    <t>FC_MAT_PROTECT_GANT_CHECK_TOTAL_%</t>
  </si>
  <si>
    <t>FC_MAT_PROTECT_VET_CHECK_TOTAL_%</t>
  </si>
  <si>
    <t>FC_MAT_PROTECT_BRIL_CHECK_TOTAL_%</t>
  </si>
  <si>
    <t>FC_MAT_PROTECT_GEL_CHECK_TOTAL_%</t>
  </si>
  <si>
    <t>FC_MAT_PROTECT_ANDERE_CHECK_TOTAL_%</t>
  </si>
  <si>
    <t xml:space="preserve">FAQ Enquête Surcoûts 31 juillet 2020  &gt; rubrique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</si>
</sst>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_-* #,##0.00\ [$€-813]_-;\-* #,##0.00\ [$€-813]_-;_-* &quot;-&quot;??\ [$€-813]_-;_-@_-"/>
    <numFmt numFmtId="166" formatCode="d/mm/yyyy;@"/>
  </numFmts>
  <fonts count="37" x14ac:knownFonts="1">
    <font>
      <sz val="11"/>
      <color theme="1"/>
      <name val="Calibri"/>
      <family val="2"/>
      <scheme val="minor"/>
    </font>
    <font>
      <b/>
      <sz val="11"/>
      <color theme="1"/>
      <name val="Calibri"/>
      <family val="2"/>
      <scheme val="minor"/>
    </font>
    <font>
      <b/>
      <sz val="11"/>
      <color theme="0"/>
      <name val="Calibri"/>
      <family val="2"/>
      <scheme val="minor"/>
    </font>
    <font>
      <i/>
      <sz val="11"/>
      <color rgb="FFFF0000"/>
      <name val="Calibri"/>
      <family val="2"/>
      <scheme val="minor"/>
    </font>
    <font>
      <sz val="8"/>
      <name val="Calibri"/>
      <family val="2"/>
      <scheme val="minor"/>
    </font>
    <font>
      <sz val="11"/>
      <color theme="1"/>
      <name val="Calibri"/>
      <family val="2"/>
      <scheme val="minor"/>
    </font>
    <font>
      <b/>
      <sz val="14"/>
      <color theme="1"/>
      <name val="Calibri"/>
      <family val="2"/>
      <scheme val="minor"/>
    </font>
    <font>
      <b/>
      <sz val="14"/>
      <color rgb="FFFF0000"/>
      <name val="Calibri"/>
      <family val="2"/>
      <scheme val="minor"/>
    </font>
    <font>
      <b/>
      <u/>
      <sz val="14"/>
      <color rgb="FFFF0000"/>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b/>
      <sz val="18"/>
      <name val="Calibri"/>
      <family val="2"/>
      <scheme val="minor"/>
    </font>
    <font>
      <b/>
      <sz val="11"/>
      <color rgb="FFFF0000"/>
      <name val="Calibri"/>
      <family val="2"/>
      <scheme val="minor"/>
    </font>
    <font>
      <u/>
      <sz val="11"/>
      <color rgb="FFFF0000"/>
      <name val="Calibri"/>
      <family val="2"/>
      <scheme val="minor"/>
    </font>
    <font>
      <sz val="11"/>
      <name val="Calibri"/>
      <family val="2"/>
      <scheme val="minor"/>
    </font>
    <font>
      <b/>
      <sz val="9"/>
      <color indexed="81"/>
      <name val="Tahoma"/>
      <family val="2"/>
    </font>
    <font>
      <sz val="9"/>
      <color indexed="81"/>
      <name val="Tahoma"/>
      <family val="2"/>
    </font>
    <font>
      <b/>
      <sz val="11"/>
      <color rgb="FF000000"/>
      <name val="Calibri"/>
      <family val="2"/>
    </font>
    <font>
      <sz val="11"/>
      <color rgb="FF000000"/>
      <name val="Calibri"/>
      <family val="2"/>
    </font>
    <font>
      <u/>
      <sz val="11"/>
      <color rgb="FF000000"/>
      <name val="Calibri"/>
      <family val="2"/>
    </font>
    <font>
      <sz val="11"/>
      <color rgb="FFFF0000"/>
      <name val="Calibri"/>
      <family val="2"/>
      <scheme val="minor"/>
    </font>
    <font>
      <b/>
      <sz val="18"/>
      <color rgb="FFFF0000"/>
      <name val="Calibri"/>
      <family val="2"/>
      <scheme val="minor"/>
    </font>
    <font>
      <b/>
      <sz val="11"/>
      <name val="Calibri"/>
      <family val="2"/>
      <scheme val="minor"/>
    </font>
    <font>
      <b/>
      <strike/>
      <sz val="11"/>
      <color theme="0"/>
      <name val="Calibri"/>
      <family val="2"/>
      <scheme val="minor"/>
    </font>
    <font>
      <b/>
      <strike/>
      <sz val="11"/>
      <color rgb="FFFF0000"/>
      <name val="Calibri"/>
      <family val="2"/>
      <scheme val="minor"/>
    </font>
    <font>
      <strike/>
      <sz val="11"/>
      <color theme="1"/>
      <name val="Calibri"/>
      <family val="2"/>
      <scheme val="minor"/>
    </font>
    <font>
      <strike/>
      <u/>
      <sz val="11"/>
      <color theme="10"/>
      <name val="Calibri"/>
      <family val="2"/>
      <scheme val="minor"/>
    </font>
    <font>
      <b/>
      <u/>
      <sz val="11"/>
      <color theme="0"/>
      <name val="Calibri"/>
      <family val="2"/>
      <scheme val="minor"/>
    </font>
    <font>
      <i/>
      <strike/>
      <sz val="11"/>
      <name val="Calibri"/>
      <family val="2"/>
      <scheme val="minor"/>
    </font>
    <font>
      <b/>
      <strike/>
      <sz val="11"/>
      <color theme="1"/>
      <name val="Calibri"/>
      <family val="2"/>
      <scheme val="minor"/>
    </font>
    <font>
      <strike/>
      <u/>
      <sz val="11"/>
      <color theme="1"/>
      <name val="Calibri"/>
      <family val="2"/>
      <scheme val="minor"/>
    </font>
    <font>
      <i/>
      <sz val="11"/>
      <color theme="0"/>
      <name val="Calibri"/>
      <family val="2"/>
      <scheme val="minor"/>
    </font>
    <font>
      <i/>
      <sz val="11"/>
      <name val="Calibri"/>
      <family val="2"/>
      <scheme val="minor"/>
    </font>
    <font>
      <b/>
      <strike/>
      <sz val="14"/>
      <color rgb="FFFF0000"/>
      <name val="Calibri"/>
      <family val="2"/>
      <scheme val="minor"/>
    </font>
  </fonts>
  <fills count="21">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rgb="FFDDEBF7"/>
        <bgColor indexed="64"/>
      </patternFill>
    </fill>
    <fill>
      <patternFill patternType="solid">
        <fgColor rgb="FFFFFFFF"/>
        <bgColor indexed="64"/>
      </patternFill>
    </fill>
    <fill>
      <patternFill patternType="lightUp">
        <bgColor theme="3"/>
      </patternFill>
    </fill>
    <fill>
      <patternFill patternType="lightUp">
        <bgColor theme="4" tint="0.79998168889431442"/>
      </patternFill>
    </fill>
    <fill>
      <patternFill patternType="lightUp">
        <bgColor theme="7" tint="0.79998168889431442"/>
      </patternFill>
    </fill>
    <fill>
      <patternFill patternType="lightUp"/>
    </fill>
    <fill>
      <patternFill patternType="solid">
        <fgColor theme="9" tint="0.59999389629810485"/>
        <bgColor indexed="64"/>
      </patternFill>
    </fill>
    <fill>
      <patternFill patternType="lightDown">
        <bgColor theme="3"/>
      </patternFill>
    </fill>
    <fill>
      <patternFill patternType="lightDown">
        <bgColor rgb="FF92D050"/>
      </patternFill>
    </fill>
    <fill>
      <patternFill patternType="lightDown">
        <bgColor theme="4" tint="0.79998168889431442"/>
      </patternFill>
    </fill>
    <fill>
      <patternFill patternType="lightDown">
        <bgColor theme="7" tint="0.79998168889431442"/>
      </patternFill>
    </fill>
    <fill>
      <patternFill patternType="solid">
        <fgColor theme="5"/>
        <bgColor indexed="64"/>
      </patternFill>
    </fill>
    <fill>
      <patternFill patternType="solid">
        <fgColor theme="9"/>
        <bgColor indexed="64"/>
      </patternFill>
    </fill>
  </fills>
  <borders count="6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style="medium">
        <color indexed="64"/>
      </top>
      <bottom style="thin">
        <color auto="1"/>
      </bottom>
      <diagonal/>
    </border>
    <border>
      <left style="medium">
        <color indexed="64"/>
      </left>
      <right style="thin">
        <color theme="0"/>
      </right>
      <top style="medium">
        <color indexed="64"/>
      </top>
      <bottom style="thin">
        <color auto="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thin">
        <color auto="1"/>
      </bottom>
      <diagonal/>
    </border>
    <border>
      <left style="medium">
        <color indexed="64"/>
      </left>
      <right/>
      <top/>
      <bottom/>
      <diagonal/>
    </border>
    <border>
      <left/>
      <right/>
      <top style="thin">
        <color indexed="64"/>
      </top>
      <bottom style="thin">
        <color indexed="64"/>
      </bottom>
      <diagonal/>
    </border>
    <border>
      <left/>
      <right/>
      <top style="medium">
        <color indexed="64"/>
      </top>
      <bottom style="thin">
        <color auto="1"/>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theme="0"/>
      </left>
      <right style="thin">
        <color theme="0"/>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theme="0"/>
      </left>
      <right/>
      <top style="medium">
        <color indexed="64"/>
      </top>
      <bottom style="thin">
        <color auto="1"/>
      </bottom>
      <diagonal/>
    </border>
    <border>
      <left style="thin">
        <color theme="0"/>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theme="0"/>
      </right>
      <top/>
      <bottom style="thin">
        <color indexed="64"/>
      </bottom>
      <diagonal/>
    </border>
    <border>
      <left style="medium">
        <color indexed="64"/>
      </left>
      <right/>
      <top style="thin">
        <color indexed="64"/>
      </top>
      <bottom/>
      <diagonal/>
    </border>
    <border>
      <left/>
      <right style="thin">
        <color theme="0"/>
      </right>
      <top style="medium">
        <color indexed="64"/>
      </top>
      <bottom style="thin">
        <color auto="1"/>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thin">
        <color indexed="64"/>
      </top>
      <bottom/>
      <diagonal/>
    </border>
    <border>
      <left/>
      <right/>
      <top/>
      <bottom style="medium">
        <color indexed="64"/>
      </bottom>
      <diagonal/>
    </border>
  </borders>
  <cellStyleXfs count="12">
    <xf numFmtId="0" fontId="0" fillId="0" borderId="0"/>
    <xf numFmtId="44" fontId="5" fillId="0" borderId="0" applyFont="0" applyFill="0" applyBorder="0" applyAlignment="0" applyProtection="0"/>
    <xf numFmtId="0" fontId="10" fillId="0" borderId="0" applyNumberForma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321">
    <xf numFmtId="0" fontId="0" fillId="0" borderId="0" xfId="0"/>
    <xf numFmtId="0" fontId="0" fillId="0" borderId="0" xfId="0" applyAlignment="1">
      <alignment horizontal="left"/>
    </xf>
    <xf numFmtId="0" fontId="0" fillId="0" borderId="2" xfId="0" applyBorder="1"/>
    <xf numFmtId="0" fontId="0" fillId="3" borderId="7" xfId="0" applyFill="1" applyBorder="1"/>
    <xf numFmtId="0" fontId="1" fillId="3" borderId="1" xfId="0" applyFont="1" applyFill="1" applyBorder="1"/>
    <xf numFmtId="0" fontId="0" fillId="3" borderId="1" xfId="0" applyFill="1" applyBorder="1"/>
    <xf numFmtId="0" fontId="0" fillId="3" borderId="4" xfId="0" applyFill="1" applyBorder="1"/>
    <xf numFmtId="0" fontId="2" fillId="2" borderId="10" xfId="0" applyFont="1" applyFill="1" applyBorder="1" applyAlignment="1">
      <alignment horizontal="center" vertical="center" wrapText="1"/>
    </xf>
    <xf numFmtId="0" fontId="0" fillId="3" borderId="1" xfId="0" applyFill="1" applyBorder="1" applyAlignment="1">
      <alignment horizontal="left"/>
    </xf>
    <xf numFmtId="0" fontId="0" fillId="3" borderId="4" xfId="0" applyFill="1" applyBorder="1" applyAlignment="1">
      <alignment horizontal="left"/>
    </xf>
    <xf numFmtId="0" fontId="0" fillId="0" borderId="2" xfId="0" applyBorder="1" applyAlignment="1">
      <alignment wrapText="1"/>
    </xf>
    <xf numFmtId="0" fontId="0" fillId="0" borderId="0" xfId="0" applyAlignment="1">
      <alignment vertical="top"/>
    </xf>
    <xf numFmtId="0" fontId="0" fillId="3" borderId="1" xfId="0" quotePrefix="1" applyFill="1" applyBorder="1"/>
    <xf numFmtId="0" fontId="1" fillId="3" borderId="7" xfId="0" applyFont="1" applyFill="1" applyBorder="1" applyAlignment="1">
      <alignment horizontal="left" vertical="top"/>
    </xf>
    <xf numFmtId="0" fontId="0" fillId="3" borderId="2" xfId="0" applyFill="1" applyBorder="1"/>
    <xf numFmtId="0" fontId="0" fillId="3" borderId="3" xfId="0" applyFill="1" applyBorder="1"/>
    <xf numFmtId="0" fontId="0" fillId="3" borderId="5" xfId="0" applyFill="1" applyBorder="1"/>
    <xf numFmtId="0" fontId="0" fillId="3" borderId="6" xfId="0" applyFill="1" applyBorder="1"/>
    <xf numFmtId="0" fontId="0" fillId="0" borderId="2" xfId="0" applyFill="1" applyBorder="1"/>
    <xf numFmtId="0" fontId="0" fillId="3" borderId="8" xfId="0" applyFill="1" applyBorder="1" applyAlignment="1">
      <alignment vertical="top"/>
    </xf>
    <xf numFmtId="0" fontId="0" fillId="3" borderId="8" xfId="0" applyFill="1" applyBorder="1"/>
    <xf numFmtId="0" fontId="0" fillId="3" borderId="7" xfId="0" applyFill="1" applyBorder="1" applyAlignment="1">
      <alignment horizontal="left"/>
    </xf>
    <xf numFmtId="0" fontId="1" fillId="3" borderId="7" xfId="0" applyFont="1" applyFill="1" applyBorder="1"/>
    <xf numFmtId="0" fontId="1" fillId="3" borderId="1" xfId="0" applyFont="1" applyFill="1" applyBorder="1" applyAlignment="1">
      <alignment horizontal="left" vertical="top"/>
    </xf>
    <xf numFmtId="0" fontId="2" fillId="2" borderId="13" xfId="0" applyFont="1" applyFill="1" applyBorder="1" applyAlignment="1">
      <alignment horizontal="center" vertical="center" wrapText="1"/>
    </xf>
    <xf numFmtId="0" fontId="0" fillId="3" borderId="1" xfId="0" quotePrefix="1" applyFill="1" applyBorder="1" applyAlignment="1">
      <alignment horizontal="left" indent="3"/>
    </xf>
    <xf numFmtId="0" fontId="0" fillId="3" borderId="1" xfId="0" applyFont="1" applyFill="1" applyBorder="1" applyAlignment="1">
      <alignment horizontal="left" vertical="top" indent="3"/>
    </xf>
    <xf numFmtId="0" fontId="0" fillId="3" borderId="1" xfId="0" applyFont="1" applyFill="1" applyBorder="1" applyAlignment="1">
      <alignment horizontal="left" indent="3"/>
    </xf>
    <xf numFmtId="0" fontId="0" fillId="3" borderId="1" xfId="0" applyFont="1" applyFill="1" applyBorder="1" applyAlignment="1">
      <alignment horizontal="left" wrapText="1" indent="3"/>
    </xf>
    <xf numFmtId="0" fontId="0" fillId="3" borderId="4" xfId="0" applyFont="1" applyFill="1" applyBorder="1" applyAlignment="1">
      <alignment horizontal="left" wrapText="1" indent="3"/>
    </xf>
    <xf numFmtId="0" fontId="2" fillId="2" borderId="12" xfId="0" applyFont="1" applyFill="1" applyBorder="1" applyAlignment="1">
      <alignment horizontal="center" vertical="center" wrapText="1"/>
    </xf>
    <xf numFmtId="0" fontId="0" fillId="3" borderId="9" xfId="0" applyFill="1" applyBorder="1"/>
    <xf numFmtId="0" fontId="0" fillId="3" borderId="6" xfId="0" applyFill="1" applyBorder="1" applyAlignment="1">
      <alignment wrapText="1"/>
    </xf>
    <xf numFmtId="3" fontId="0" fillId="4" borderId="2" xfId="0" applyNumberFormat="1" applyFill="1" applyBorder="1" applyAlignment="1">
      <alignment horizontal="center"/>
    </xf>
    <xf numFmtId="0" fontId="1" fillId="3" borderId="17" xfId="0" applyFont="1" applyFill="1" applyBorder="1"/>
    <xf numFmtId="0" fontId="1" fillId="3" borderId="4" xfId="0" applyFont="1" applyFill="1" applyBorder="1"/>
    <xf numFmtId="0" fontId="0" fillId="3" borderId="4" xfId="0" quotePrefix="1" applyFill="1" applyBorder="1" applyAlignment="1">
      <alignment horizontal="left" indent="3"/>
    </xf>
    <xf numFmtId="0" fontId="0" fillId="3" borderId="11" xfId="0" applyFont="1" applyFill="1" applyBorder="1" applyAlignment="1">
      <alignment horizontal="left" wrapText="1" indent="3"/>
    </xf>
    <xf numFmtId="44" fontId="0" fillId="3" borderId="5" xfId="1" applyFont="1" applyFill="1" applyBorder="1"/>
    <xf numFmtId="0" fontId="6" fillId="0" borderId="0" xfId="0" applyFont="1" applyBorder="1" applyAlignment="1">
      <alignment horizontal="left" vertical="top"/>
    </xf>
    <xf numFmtId="0" fontId="0" fillId="0" borderId="8" xfId="0" applyBorder="1"/>
    <xf numFmtId="0" fontId="0" fillId="4" borderId="3" xfId="0" applyFill="1" applyBorder="1" applyAlignment="1">
      <alignment wrapText="1"/>
    </xf>
    <xf numFmtId="0" fontId="0" fillId="3" borderId="18" xfId="0" applyFill="1" applyBorder="1"/>
    <xf numFmtId="0" fontId="0" fillId="3" borderId="19" xfId="0" applyFill="1" applyBorder="1"/>
    <xf numFmtId="0" fontId="0" fillId="4" borderId="3" xfId="0" applyFill="1" applyBorder="1" applyAlignment="1">
      <alignment horizontal="left" vertical="top"/>
    </xf>
    <xf numFmtId="0" fontId="0" fillId="3" borderId="4" xfId="0" quotePrefix="1" applyFill="1" applyBorder="1"/>
    <xf numFmtId="44" fontId="0" fillId="3" borderId="18" xfId="1" applyFont="1" applyFill="1" applyBorder="1"/>
    <xf numFmtId="0" fontId="0" fillId="3" borderId="1" xfId="0" quotePrefix="1" applyFill="1" applyBorder="1" applyAlignment="1">
      <alignment horizontal="left" vertical="top" indent="3"/>
    </xf>
    <xf numFmtId="0" fontId="0" fillId="4" borderId="6" xfId="0" applyFill="1" applyBorder="1" applyAlignment="1">
      <alignment horizontal="left" vertical="top"/>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3" borderId="17" xfId="0" applyFont="1" applyFill="1" applyBorder="1" applyAlignment="1">
      <alignment horizontal="left" vertical="top"/>
    </xf>
    <xf numFmtId="0" fontId="0" fillId="3" borderId="18" xfId="0" applyFill="1" applyBorder="1" applyAlignment="1">
      <alignment wrapText="1"/>
    </xf>
    <xf numFmtId="0" fontId="1" fillId="3" borderId="17" xfId="0" quotePrefix="1" applyFont="1" applyFill="1" applyBorder="1"/>
    <xf numFmtId="0" fontId="0" fillId="3" borderId="1" xfId="0" applyFill="1" applyBorder="1" applyAlignment="1">
      <alignment horizontal="left" indent="3"/>
    </xf>
    <xf numFmtId="0" fontId="0" fillId="3" borderId="1" xfId="0" applyFill="1" applyBorder="1" applyAlignment="1">
      <alignment horizontal="left" vertical="center" indent="3"/>
    </xf>
    <xf numFmtId="0" fontId="0" fillId="4" borderId="9" xfId="0" applyFill="1" applyBorder="1" applyAlignment="1">
      <alignment horizontal="left" vertical="top"/>
    </xf>
    <xf numFmtId="0" fontId="1" fillId="3" borderId="4" xfId="0" applyFont="1" applyFill="1" applyBorder="1" applyAlignment="1">
      <alignment horizontal="left" vertical="top"/>
    </xf>
    <xf numFmtId="0" fontId="0" fillId="3" borderId="2" xfId="0" applyFill="1" applyBorder="1" applyAlignment="1">
      <alignment vertical="top"/>
    </xf>
    <xf numFmtId="3" fontId="2" fillId="2" borderId="12" xfId="0" applyNumberFormat="1" applyFont="1" applyFill="1" applyBorder="1" applyAlignment="1">
      <alignment horizontal="center" vertical="center" wrapText="1"/>
    </xf>
    <xf numFmtId="0" fontId="0" fillId="0" borderId="9" xfId="0" applyFill="1" applyBorder="1"/>
    <xf numFmtId="0" fontId="0" fillId="3" borderId="15" xfId="0" applyFill="1" applyBorder="1"/>
    <xf numFmtId="0" fontId="9" fillId="2" borderId="10" xfId="0" applyFont="1" applyFill="1" applyBorder="1" applyAlignment="1">
      <alignment horizontal="center" vertical="center" wrapText="1"/>
    </xf>
    <xf numFmtId="0" fontId="0" fillId="0" borderId="0" xfId="0" applyAlignment="1">
      <alignment horizontal="left" vertical="top"/>
    </xf>
    <xf numFmtId="0" fontId="0" fillId="0" borderId="0" xfId="0" applyAlignment="1">
      <alignment horizontal="left" vertical="top" wrapText="1"/>
    </xf>
    <xf numFmtId="0" fontId="0" fillId="3" borderId="7" xfId="0" applyFill="1" applyBorder="1" applyAlignment="1">
      <alignment horizontal="left" vertical="center" indent="3"/>
    </xf>
    <xf numFmtId="0" fontId="0" fillId="3" borderId="26" xfId="0" applyFill="1" applyBorder="1" applyAlignment="1">
      <alignment horizontal="left" vertical="center" indent="3"/>
    </xf>
    <xf numFmtId="0" fontId="0" fillId="3" borderId="6" xfId="0" applyFill="1" applyBorder="1" applyAlignment="1">
      <alignment horizontal="left" vertical="top"/>
    </xf>
    <xf numFmtId="3" fontId="0" fillId="3" borderId="15" xfId="0" applyNumberFormat="1" applyFill="1" applyBorder="1" applyAlignment="1">
      <alignment horizontal="center"/>
    </xf>
    <xf numFmtId="44" fontId="0" fillId="3" borderId="15" xfId="1" applyFont="1" applyFill="1" applyBorder="1"/>
    <xf numFmtId="0" fontId="0" fillId="3" borderId="14" xfId="0" applyFill="1" applyBorder="1" applyAlignment="1">
      <alignment wrapText="1"/>
    </xf>
    <xf numFmtId="0" fontId="0" fillId="3" borderId="11" xfId="0" quotePrefix="1" applyFill="1" applyBorder="1" applyAlignment="1">
      <alignment horizontal="left" indent="3"/>
    </xf>
    <xf numFmtId="0" fontId="0" fillId="4" borderId="14" xfId="0" applyFill="1" applyBorder="1" applyAlignment="1">
      <alignment horizontal="left" vertical="top"/>
    </xf>
    <xf numFmtId="0" fontId="1" fillId="3" borderId="2" xfId="0" applyFont="1" applyFill="1" applyBorder="1" applyAlignment="1">
      <alignment horizontal="center"/>
    </xf>
    <xf numFmtId="0" fontId="1" fillId="3" borderId="18" xfId="0" applyFont="1" applyFill="1" applyBorder="1" applyAlignment="1">
      <alignment horizontal="center"/>
    </xf>
    <xf numFmtId="3" fontId="0" fillId="3" borderId="5" xfId="0" applyNumberFormat="1" applyFill="1" applyBorder="1" applyAlignment="1">
      <alignment horizontal="center"/>
    </xf>
    <xf numFmtId="0" fontId="1" fillId="3" borderId="0" xfId="0" applyFont="1" applyFill="1" applyAlignment="1">
      <alignment horizontal="left" vertical="top"/>
    </xf>
    <xf numFmtId="0" fontId="0" fillId="3" borderId="0" xfId="0" applyFill="1" applyAlignment="1">
      <alignment horizontal="left" vertical="top"/>
    </xf>
    <xf numFmtId="0" fontId="0" fillId="0" borderId="28" xfId="0" applyFill="1" applyBorder="1" applyAlignment="1">
      <alignment horizontal="left"/>
    </xf>
    <xf numFmtId="44" fontId="0" fillId="0" borderId="0" xfId="1" applyFont="1" applyFill="1" applyBorder="1" applyAlignment="1">
      <alignment horizontal="center"/>
    </xf>
    <xf numFmtId="0" fontId="0" fillId="0" borderId="0" xfId="0" applyFill="1" applyBorder="1" applyAlignment="1">
      <alignment horizontal="left" vertical="top"/>
    </xf>
    <xf numFmtId="2" fontId="0" fillId="0" borderId="0" xfId="0" applyNumberFormat="1"/>
    <xf numFmtId="164" fontId="0" fillId="0" borderId="0" xfId="0" applyNumberFormat="1"/>
    <xf numFmtId="3" fontId="0" fillId="0" borderId="0" xfId="0" applyNumberFormat="1"/>
    <xf numFmtId="0" fontId="16" fillId="6" borderId="0" xfId="2" applyFont="1" applyFill="1"/>
    <xf numFmtId="0" fontId="1" fillId="3" borderId="4" xfId="0" applyFont="1" applyFill="1" applyBorder="1" applyAlignment="1">
      <alignment vertical="top"/>
    </xf>
    <xf numFmtId="0" fontId="17" fillId="7" borderId="34" xfId="0" applyFont="1" applyFill="1" applyBorder="1" applyAlignment="1">
      <alignment horizontal="left" vertical="top" wrapText="1"/>
    </xf>
    <xf numFmtId="0" fontId="0" fillId="0" borderId="3" xfId="0" applyBorder="1" applyAlignment="1">
      <alignment vertical="top" wrapText="1"/>
    </xf>
    <xf numFmtId="0" fontId="0" fillId="0" borderId="0" xfId="0" applyAlignment="1">
      <alignment wrapText="1"/>
    </xf>
    <xf numFmtId="0" fontId="6" fillId="0" borderId="0" xfId="0" applyFont="1" applyAlignment="1">
      <alignment horizontal="left" vertical="top"/>
    </xf>
    <xf numFmtId="0" fontId="1" fillId="3" borderId="17" xfId="0" applyFont="1" applyFill="1" applyBorder="1" applyAlignment="1">
      <alignment vertical="center"/>
    </xf>
    <xf numFmtId="0" fontId="0" fillId="0" borderId="8" xfId="0" applyBorder="1" applyAlignment="1">
      <alignment vertical="top"/>
    </xf>
    <xf numFmtId="0" fontId="1" fillId="3" borderId="7" xfId="0" applyFont="1" applyFill="1" applyBorder="1" applyAlignment="1">
      <alignment horizontal="left" wrapText="1"/>
    </xf>
    <xf numFmtId="0" fontId="1" fillId="3" borderId="1" xfId="0" applyFont="1" applyFill="1" applyBorder="1" applyAlignment="1">
      <alignment horizontal="left" vertical="center" wrapText="1"/>
    </xf>
    <xf numFmtId="0" fontId="0" fillId="3" borderId="1" xfId="0" applyFill="1" applyBorder="1" applyAlignment="1">
      <alignment horizontal="left" vertical="center" wrapText="1" indent="3"/>
    </xf>
    <xf numFmtId="0" fontId="0" fillId="0" borderId="2" xfId="0" applyBorder="1" applyAlignment="1">
      <alignment vertical="top"/>
    </xf>
    <xf numFmtId="0" fontId="1" fillId="3" borderId="11" xfId="0" applyFont="1" applyFill="1" applyBorder="1" applyAlignment="1">
      <alignment horizontal="left" vertical="center" wrapText="1"/>
    </xf>
    <xf numFmtId="0" fontId="0" fillId="3" borderId="11" xfId="0" applyFill="1" applyBorder="1" applyAlignment="1">
      <alignment horizontal="left" vertical="center" wrapText="1" indent="3"/>
    </xf>
    <xf numFmtId="0" fontId="1" fillId="3" borderId="7" xfId="0" applyFont="1" applyFill="1" applyBorder="1" applyAlignment="1">
      <alignment horizontal="left" vertical="center"/>
    </xf>
    <xf numFmtId="0" fontId="0" fillId="3" borderId="37" xfId="0" applyFill="1" applyBorder="1" applyAlignment="1">
      <alignment horizontal="left" vertical="center" indent="3"/>
    </xf>
    <xf numFmtId="0" fontId="0" fillId="3" borderId="16" xfId="0" applyFill="1" applyBorder="1" applyAlignment="1">
      <alignment horizontal="left" vertical="center" indent="3"/>
    </xf>
    <xf numFmtId="0" fontId="0" fillId="3" borderId="38" xfId="0" quotePrefix="1" applyFill="1" applyBorder="1" applyAlignment="1">
      <alignment horizontal="left" vertical="center" indent="3"/>
    </xf>
    <xf numFmtId="0" fontId="0" fillId="3" borderId="2" xfId="0" applyFill="1" applyBorder="1" applyAlignment="1">
      <alignment horizontal="left" vertical="center" indent="3"/>
    </xf>
    <xf numFmtId="0" fontId="0" fillId="3" borderId="31" xfId="0" applyFill="1" applyBorder="1" applyAlignment="1">
      <alignment horizontal="left" vertical="center" indent="3"/>
    </xf>
    <xf numFmtId="0" fontId="0" fillId="3" borderId="39" xfId="0" quotePrefix="1" applyFill="1" applyBorder="1" applyAlignment="1">
      <alignment horizontal="left" vertical="center" indent="3"/>
    </xf>
    <xf numFmtId="0" fontId="0" fillId="3" borderId="39" xfId="0" applyFill="1" applyBorder="1"/>
    <xf numFmtId="0" fontId="1" fillId="3" borderId="17" xfId="0" applyFont="1" applyFill="1" applyBorder="1" applyAlignment="1">
      <alignment vertical="top"/>
    </xf>
    <xf numFmtId="0" fontId="0" fillId="3" borderId="26" xfId="0" applyFill="1" applyBorder="1"/>
    <xf numFmtId="0" fontId="0" fillId="4" borderId="42" xfId="0" applyFill="1" applyBorder="1"/>
    <xf numFmtId="0" fontId="1" fillId="3" borderId="31" xfId="0" applyFont="1" applyFill="1" applyBorder="1" applyAlignment="1">
      <alignment horizontal="left" vertical="top"/>
    </xf>
    <xf numFmtId="0" fontId="1" fillId="3" borderId="3" xfId="0" applyFont="1" applyFill="1" applyBorder="1" applyAlignment="1">
      <alignment horizontal="left" vertical="top"/>
    </xf>
    <xf numFmtId="0" fontId="0" fillId="0" borderId="0" xfId="0" applyAlignment="1">
      <alignment horizontal="center" wrapText="1"/>
    </xf>
    <xf numFmtId="0" fontId="0" fillId="3" borderId="0" xfId="0" applyFill="1" applyAlignment="1">
      <alignment horizontal="center" wrapText="1"/>
    </xf>
    <xf numFmtId="0" fontId="20" fillId="8" borderId="44" xfId="0" applyFont="1" applyFill="1" applyBorder="1" applyAlignment="1">
      <alignment vertical="center"/>
    </xf>
    <xf numFmtId="0" fontId="0" fillId="3" borderId="7" xfId="0" applyFill="1" applyBorder="1" applyAlignment="1">
      <alignment wrapText="1"/>
    </xf>
    <xf numFmtId="0" fontId="0" fillId="5" borderId="9" xfId="0" applyFill="1" applyBorder="1"/>
    <xf numFmtId="0" fontId="0" fillId="3" borderId="0" xfId="0" applyFill="1" applyAlignment="1">
      <alignment horizontal="right"/>
    </xf>
    <xf numFmtId="49" fontId="0" fillId="0" borderId="0" xfId="0" applyNumberFormat="1" applyAlignment="1">
      <alignment horizontal="right"/>
    </xf>
    <xf numFmtId="0" fontId="0" fillId="0" borderId="0" xfId="0" applyAlignment="1">
      <alignment horizontal="right"/>
    </xf>
    <xf numFmtId="1" fontId="0" fillId="4" borderId="9" xfId="0" applyNumberFormat="1" applyFill="1" applyBorder="1" applyAlignment="1">
      <alignment horizontal="center" vertical="top"/>
    </xf>
    <xf numFmtId="0" fontId="0" fillId="0" borderId="0" xfId="0" applyBorder="1"/>
    <xf numFmtId="0" fontId="0" fillId="0" borderId="0" xfId="0" applyBorder="1" applyAlignment="1">
      <alignment horizontal="left" vertical="top" wrapText="1"/>
    </xf>
    <xf numFmtId="0" fontId="14" fillId="0" borderId="0" xfId="0" applyFont="1" applyBorder="1"/>
    <xf numFmtId="0" fontId="0" fillId="0" borderId="34" xfId="0" applyBorder="1" applyAlignment="1">
      <alignment horizontal="left" vertical="top" wrapText="1"/>
    </xf>
    <xf numFmtId="0" fontId="1" fillId="3" borderId="28" xfId="0" applyFont="1" applyFill="1" applyBorder="1" applyAlignment="1">
      <alignment horizontal="left" vertical="top"/>
    </xf>
    <xf numFmtId="0" fontId="0" fillId="3" borderId="28" xfId="0" applyFill="1" applyBorder="1" applyAlignment="1">
      <alignment horizontal="left" vertical="top"/>
    </xf>
    <xf numFmtId="0" fontId="0" fillId="3" borderId="34" xfId="0" applyFill="1" applyBorder="1" applyAlignment="1">
      <alignment horizontal="left" vertical="top" wrapText="1"/>
    </xf>
    <xf numFmtId="0" fontId="23" fillId="7" borderId="34" xfId="0" applyFont="1" applyFill="1" applyBorder="1" applyAlignment="1">
      <alignment horizontal="left" vertical="top" wrapText="1"/>
    </xf>
    <xf numFmtId="0" fontId="10" fillId="7" borderId="34" xfId="2" applyFill="1" applyBorder="1" applyAlignment="1">
      <alignment horizontal="left" vertical="top" wrapText="1"/>
    </xf>
    <xf numFmtId="0" fontId="0" fillId="3" borderId="46" xfId="0" applyFill="1" applyBorder="1" applyAlignment="1">
      <alignment horizontal="left" vertical="top"/>
    </xf>
    <xf numFmtId="0" fontId="0" fillId="3" borderId="47" xfId="0" applyFill="1" applyBorder="1" applyAlignment="1">
      <alignment horizontal="left" vertical="top" wrapText="1"/>
    </xf>
    <xf numFmtId="0" fontId="0" fillId="4" borderId="34" xfId="0" applyFill="1" applyBorder="1" applyAlignment="1">
      <alignment horizontal="left" vertical="top" wrapText="1"/>
    </xf>
    <xf numFmtId="0" fontId="0" fillId="0" borderId="34" xfId="0" applyBorder="1" applyAlignment="1">
      <alignment horizontal="left" vertical="top"/>
    </xf>
    <xf numFmtId="0" fontId="25" fillId="0" borderId="0" xfId="0" applyFont="1"/>
    <xf numFmtId="0" fontId="2" fillId="7" borderId="12" xfId="0" applyFont="1" applyFill="1" applyBorder="1" applyAlignment="1">
      <alignment horizontal="center" vertical="center" wrapText="1"/>
    </xf>
    <xf numFmtId="0" fontId="26" fillId="10" borderId="13"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28" fillId="11" borderId="7" xfId="0" applyFont="1" applyFill="1" applyBorder="1" applyAlignment="1">
      <alignment vertical="top"/>
    </xf>
    <xf numFmtId="0" fontId="28" fillId="12" borderId="29" xfId="0" applyFont="1" applyFill="1" applyBorder="1" applyAlignment="1">
      <alignment horizontal="center" vertical="top"/>
    </xf>
    <xf numFmtId="0" fontId="29" fillId="13" borderId="9" xfId="2" applyFont="1" applyFill="1" applyBorder="1" applyAlignment="1">
      <alignment vertical="top" wrapText="1"/>
    </xf>
    <xf numFmtId="0" fontId="28" fillId="11" borderId="1" xfId="0" applyFont="1" applyFill="1" applyBorder="1" applyAlignment="1">
      <alignment horizontal="left" vertical="top" indent="1"/>
    </xf>
    <xf numFmtId="0" fontId="28" fillId="12" borderId="27" xfId="0" applyFont="1" applyFill="1" applyBorder="1" applyAlignment="1">
      <alignment horizontal="center" vertical="top"/>
    </xf>
    <xf numFmtId="0" fontId="28" fillId="13" borderId="3" xfId="0" applyFont="1" applyFill="1" applyBorder="1" applyAlignment="1">
      <alignment vertical="top" wrapText="1"/>
    </xf>
    <xf numFmtId="0" fontId="2" fillId="2" borderId="10" xfId="0" applyFont="1" applyFill="1" applyBorder="1" applyAlignment="1">
      <alignment horizontal="left" vertical="center" wrapText="1"/>
    </xf>
    <xf numFmtId="0" fontId="2" fillId="2" borderId="10" xfId="0" applyFont="1" applyFill="1" applyBorder="1" applyAlignment="1">
      <alignment horizontal="left" vertical="top" wrapText="1"/>
    </xf>
    <xf numFmtId="0" fontId="26" fillId="10" borderId="10" xfId="0" applyFont="1" applyFill="1" applyBorder="1" applyAlignment="1">
      <alignment horizontal="left" vertical="center" wrapText="1"/>
    </xf>
    <xf numFmtId="0" fontId="0" fillId="3" borderId="7" xfId="0" applyFill="1" applyBorder="1" applyAlignment="1">
      <alignment horizontal="left" vertical="top"/>
    </xf>
    <xf numFmtId="3" fontId="0" fillId="12" borderId="8" xfId="1" applyNumberFormat="1" applyFont="1" applyFill="1" applyBorder="1" applyAlignment="1">
      <alignment horizontal="center"/>
    </xf>
    <xf numFmtId="0" fontId="0" fillId="11" borderId="2" xfId="0" applyFill="1" applyBorder="1" applyAlignment="1">
      <alignment horizontal="left" vertical="center" indent="3"/>
    </xf>
    <xf numFmtId="0" fontId="0" fillId="11" borderId="2" xfId="0" applyFill="1" applyBorder="1"/>
    <xf numFmtId="0" fontId="26" fillId="10" borderId="12" xfId="0" applyFont="1" applyFill="1" applyBorder="1" applyAlignment="1">
      <alignment horizontal="center" vertical="center" wrapText="1"/>
    </xf>
    <xf numFmtId="0" fontId="31" fillId="0" borderId="0" xfId="0" applyFont="1"/>
    <xf numFmtId="0" fontId="3" fillId="7" borderId="8" xfId="0" applyFont="1" applyFill="1" applyBorder="1" applyAlignment="1">
      <alignment vertical="top"/>
    </xf>
    <xf numFmtId="0" fontId="32" fillId="11" borderId="4" xfId="0" applyFont="1" applyFill="1" applyBorder="1" applyAlignment="1">
      <alignment horizontal="left" vertical="top"/>
    </xf>
    <xf numFmtId="0" fontId="34" fillId="2" borderId="40" xfId="0" applyFont="1" applyFill="1" applyBorder="1" applyAlignment="1">
      <alignment horizontal="center" vertical="center" wrapText="1"/>
    </xf>
    <xf numFmtId="2" fontId="34" fillId="2" borderId="52" xfId="0" applyNumberFormat="1" applyFont="1" applyFill="1" applyBorder="1" applyAlignment="1">
      <alignment horizontal="center" vertical="center" wrapText="1"/>
    </xf>
    <xf numFmtId="0" fontId="0" fillId="3" borderId="9" xfId="0" applyFill="1" applyBorder="1" applyAlignment="1">
      <alignment horizontal="center" vertical="center"/>
    </xf>
    <xf numFmtId="2" fontId="0" fillId="0" borderId="3" xfId="0" applyNumberFormat="1" applyBorder="1"/>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 fillId="3" borderId="50" xfId="0" applyFont="1" applyFill="1" applyBorder="1" applyAlignment="1">
      <alignment vertical="top" wrapText="1"/>
    </xf>
    <xf numFmtId="9" fontId="0" fillId="7" borderId="2" xfId="3" applyFont="1" applyFill="1" applyBorder="1" applyAlignment="1">
      <alignment horizontal="center" vertical="center"/>
    </xf>
    <xf numFmtId="0" fontId="13" fillId="7" borderId="2" xfId="0" applyFont="1" applyFill="1" applyBorder="1" applyAlignment="1">
      <alignment horizontal="center" vertical="center"/>
    </xf>
    <xf numFmtId="0" fontId="0" fillId="7" borderId="1" xfId="0" quotePrefix="1" applyFill="1" applyBorder="1" applyAlignment="1">
      <alignment horizontal="left" indent="2"/>
    </xf>
    <xf numFmtId="0" fontId="0" fillId="3" borderId="43" xfId="0" applyFill="1" applyBorder="1" applyAlignment="1">
      <alignment vertical="top" wrapText="1"/>
    </xf>
    <xf numFmtId="0" fontId="0" fillId="4" borderId="31" xfId="0" applyFill="1" applyBorder="1" applyAlignment="1">
      <alignment horizontal="left" vertical="top"/>
    </xf>
    <xf numFmtId="0" fontId="0" fillId="3" borderId="31" xfId="0" applyFill="1" applyBorder="1"/>
    <xf numFmtId="0" fontId="0" fillId="3" borderId="31" xfId="0" applyFill="1" applyBorder="1" applyAlignment="1">
      <alignment vertical="top" wrapText="1"/>
    </xf>
    <xf numFmtId="0" fontId="0" fillId="3" borderId="31" xfId="0" applyFill="1" applyBorder="1" applyAlignment="1">
      <alignment horizontal="center" vertical="center"/>
    </xf>
    <xf numFmtId="0" fontId="0" fillId="7" borderId="1" xfId="0" quotePrefix="1" applyFill="1" applyBorder="1" applyAlignment="1">
      <alignment wrapText="1"/>
    </xf>
    <xf numFmtId="0" fontId="0" fillId="7" borderId="7" xfId="0" quotePrefix="1" applyFill="1" applyBorder="1" applyAlignment="1">
      <alignment horizontal="left" vertical="top"/>
    </xf>
    <xf numFmtId="0" fontId="0" fillId="7" borderId="8" xfId="0" applyFill="1" applyBorder="1" applyAlignment="1">
      <alignment horizontal="left" vertical="top" wrapText="1"/>
    </xf>
    <xf numFmtId="2" fontId="0" fillId="0" borderId="9" xfId="0" applyNumberFormat="1" applyBorder="1"/>
    <xf numFmtId="0" fontId="0" fillId="7" borderId="1" xfId="0" quotePrefix="1" applyFill="1" applyBorder="1" applyAlignment="1">
      <alignment horizontal="left" vertical="top"/>
    </xf>
    <xf numFmtId="0" fontId="0" fillId="7" borderId="2" xfId="0" applyFill="1" applyBorder="1" applyAlignment="1">
      <alignment horizontal="left" vertical="top" wrapText="1"/>
    </xf>
    <xf numFmtId="3" fontId="26" fillId="10" borderId="12" xfId="0" applyNumberFormat="1" applyFont="1" applyFill="1" applyBorder="1" applyAlignment="1">
      <alignment horizontal="center" vertical="center" wrapText="1"/>
    </xf>
    <xf numFmtId="0" fontId="28" fillId="11" borderId="26" xfId="0" applyFont="1" applyFill="1" applyBorder="1"/>
    <xf numFmtId="0" fontId="28" fillId="12" borderId="42" xfId="0" applyFont="1" applyFill="1" applyBorder="1"/>
    <xf numFmtId="0" fontId="13" fillId="11" borderId="26" xfId="0" applyFont="1" applyFill="1" applyBorder="1"/>
    <xf numFmtId="0" fontId="0" fillId="12" borderId="42" xfId="0" applyFill="1" applyBorder="1"/>
    <xf numFmtId="0" fontId="2" fillId="7" borderId="10" xfId="0" applyFont="1" applyFill="1" applyBorder="1" applyAlignment="1">
      <alignment horizontal="center" vertical="center" wrapText="1"/>
    </xf>
    <xf numFmtId="0" fontId="23" fillId="0" borderId="0" xfId="0" applyFont="1"/>
    <xf numFmtId="0" fontId="23" fillId="0" borderId="0" xfId="0" applyFont="1" applyAlignment="1">
      <alignment wrapText="1"/>
    </xf>
    <xf numFmtId="3" fontId="0" fillId="5" borderId="2" xfId="0" applyNumberFormat="1" applyFill="1" applyBorder="1" applyAlignment="1">
      <alignment horizontal="left" wrapText="1"/>
    </xf>
    <xf numFmtId="0" fontId="25" fillId="7" borderId="55" xfId="0" applyFont="1" applyFill="1" applyBorder="1" applyAlignment="1">
      <alignment vertical="top" wrapText="1"/>
    </xf>
    <xf numFmtId="0" fontId="13" fillId="3" borderId="31" xfId="0" applyFont="1" applyFill="1" applyBorder="1" applyAlignment="1">
      <alignment horizontal="center" vertical="center" wrapText="1"/>
    </xf>
    <xf numFmtId="0" fontId="0" fillId="14" borderId="7" xfId="0" applyFill="1" applyBorder="1" applyAlignment="1">
      <alignment horizontal="left" vertical="top" wrapText="1"/>
    </xf>
    <xf numFmtId="0" fontId="0" fillId="14" borderId="9" xfId="0" applyFill="1" applyBorder="1" applyAlignment="1">
      <alignment horizontal="left" wrapText="1"/>
    </xf>
    <xf numFmtId="9" fontId="35" fillId="3" borderId="57" xfId="3" applyFont="1" applyFill="1" applyBorder="1" applyAlignment="1">
      <alignment horizontal="center" vertical="center" wrapText="1"/>
    </xf>
    <xf numFmtId="9" fontId="0" fillId="4" borderId="1" xfId="3" applyFont="1" applyFill="1" applyBorder="1" applyAlignment="1">
      <alignment wrapText="1"/>
    </xf>
    <xf numFmtId="0" fontId="0" fillId="4" borderId="2" xfId="3" applyNumberFormat="1" applyFont="1" applyFill="1" applyBorder="1" applyAlignment="1">
      <alignment wrapText="1"/>
    </xf>
    <xf numFmtId="0" fontId="0" fillId="3" borderId="6" xfId="0" applyFill="1" applyBorder="1" applyAlignment="1">
      <alignment horizontal="left" vertical="top" wrapText="1"/>
    </xf>
    <xf numFmtId="9" fontId="35" fillId="3" borderId="58" xfId="3" applyFont="1" applyFill="1" applyBorder="1" applyAlignment="1">
      <alignment horizontal="center" vertical="center" wrapText="1"/>
    </xf>
    <xf numFmtId="0" fontId="0" fillId="4" borderId="15" xfId="3" applyNumberFormat="1" applyFont="1" applyFill="1" applyBorder="1" applyAlignment="1">
      <alignment wrapText="1"/>
    </xf>
    <xf numFmtId="44" fontId="0" fillId="3" borderId="4" xfId="1" applyFont="1" applyFill="1" applyBorder="1" applyAlignment="1">
      <alignment wrapText="1"/>
    </xf>
    <xf numFmtId="44" fontId="0" fillId="3" borderId="5" xfId="1" applyFont="1" applyFill="1" applyBorder="1" applyAlignment="1">
      <alignment wrapText="1"/>
    </xf>
    <xf numFmtId="44" fontId="0" fillId="3" borderId="6" xfId="1" applyFont="1" applyFill="1" applyBorder="1" applyAlignment="1">
      <alignment wrapText="1"/>
    </xf>
    <xf numFmtId="0" fontId="23" fillId="7" borderId="19" xfId="0" applyFont="1" applyFill="1" applyBorder="1" applyAlignment="1">
      <alignment horizontal="left" vertical="top" wrapText="1"/>
    </xf>
    <xf numFmtId="0" fontId="25" fillId="7" borderId="35" xfId="0" applyFont="1" applyFill="1" applyBorder="1" applyAlignment="1">
      <alignment vertical="center" wrapText="1"/>
    </xf>
    <xf numFmtId="0" fontId="0" fillId="3" borderId="59" xfId="0" applyFill="1" applyBorder="1"/>
    <xf numFmtId="165" fontId="0" fillId="4" borderId="8" xfId="1" applyNumberFormat="1" applyFont="1" applyFill="1" applyBorder="1" applyAlignment="1">
      <alignment horizontal="center"/>
    </xf>
    <xf numFmtId="0" fontId="26" fillId="15" borderId="10" xfId="0" applyFont="1" applyFill="1" applyBorder="1" applyAlignment="1">
      <alignment horizontal="center" vertical="center" wrapText="1"/>
    </xf>
    <xf numFmtId="0" fontId="26" fillId="16" borderId="10" xfId="0" applyFont="1" applyFill="1" applyBorder="1" applyAlignment="1">
      <alignment horizontal="center" vertical="center" wrapText="1"/>
    </xf>
    <xf numFmtId="0" fontId="28" fillId="17" borderId="7" xfId="0" applyFont="1" applyFill="1" applyBorder="1" applyAlignment="1">
      <alignment horizontal="left"/>
    </xf>
    <xf numFmtId="0" fontId="28" fillId="18" borderId="9" xfId="0" applyFont="1" applyFill="1" applyBorder="1" applyAlignment="1">
      <alignment horizontal="left" vertical="top"/>
    </xf>
    <xf numFmtId="0" fontId="28" fillId="17" borderId="1" xfId="0" applyFont="1" applyFill="1" applyBorder="1" applyAlignment="1">
      <alignment horizontal="left"/>
    </xf>
    <xf numFmtId="0" fontId="28" fillId="18" borderId="3" xfId="0" applyFont="1" applyFill="1" applyBorder="1" applyAlignment="1">
      <alignment horizontal="left" vertical="top"/>
    </xf>
    <xf numFmtId="0" fontId="28" fillId="17" borderId="4" xfId="0" applyFont="1" applyFill="1" applyBorder="1" applyAlignment="1">
      <alignment horizontal="left"/>
    </xf>
    <xf numFmtId="0" fontId="28" fillId="18" borderId="6" xfId="0" applyFont="1" applyFill="1" applyBorder="1" applyAlignment="1">
      <alignment horizontal="left" vertical="top"/>
    </xf>
    <xf numFmtId="0" fontId="15" fillId="3" borderId="7" xfId="0" applyFont="1" applyFill="1" applyBorder="1" applyAlignment="1">
      <alignment horizontal="left" vertical="top"/>
    </xf>
    <xf numFmtId="0" fontId="15" fillId="3" borderId="1" xfId="0" applyFont="1" applyFill="1" applyBorder="1" applyAlignment="1">
      <alignment horizontal="left" vertical="top"/>
    </xf>
    <xf numFmtId="0" fontId="1" fillId="7" borderId="37" xfId="0" applyFont="1" applyFill="1" applyBorder="1" applyAlignment="1">
      <alignment horizontal="left" vertical="top"/>
    </xf>
    <xf numFmtId="0" fontId="1" fillId="3" borderId="43" xfId="0" applyFont="1" applyFill="1" applyBorder="1" applyAlignment="1">
      <alignment horizontal="left" vertical="top"/>
    </xf>
    <xf numFmtId="0" fontId="1" fillId="3" borderId="16" xfId="0" applyFont="1" applyFill="1" applyBorder="1" applyAlignment="1">
      <alignment horizontal="left" vertical="center"/>
    </xf>
    <xf numFmtId="0" fontId="0" fillId="7" borderId="7" xfId="0" applyFill="1" applyBorder="1" applyAlignment="1">
      <alignment horizontal="left"/>
    </xf>
    <xf numFmtId="0" fontId="0" fillId="4" borderId="9" xfId="0" applyFill="1" applyBorder="1" applyAlignment="1">
      <alignment horizontal="left" vertical="center"/>
    </xf>
    <xf numFmtId="0" fontId="0" fillId="4" borderId="3" xfId="0" applyFill="1" applyBorder="1" applyAlignment="1">
      <alignment horizontal="left" vertical="center"/>
    </xf>
    <xf numFmtId="0" fontId="0" fillId="4" borderId="6" xfId="0" applyFill="1" applyBorder="1" applyAlignment="1">
      <alignment horizontal="left" vertical="center"/>
    </xf>
    <xf numFmtId="0" fontId="6" fillId="0" borderId="0" xfId="0" applyFont="1" applyBorder="1" applyAlignment="1">
      <alignment horizontal="center" vertical="top"/>
    </xf>
    <xf numFmtId="164" fontId="0" fillId="3" borderId="8" xfId="0" applyNumberFormat="1" applyFill="1" applyBorder="1" applyAlignment="1">
      <alignment horizontal="center" vertical="top"/>
    </xf>
    <xf numFmtId="164" fontId="0" fillId="3" borderId="2" xfId="0" applyNumberFormat="1" applyFill="1" applyBorder="1" applyAlignment="1">
      <alignment horizontal="center"/>
    </xf>
    <xf numFmtId="164" fontId="0" fillId="3" borderId="2" xfId="0" applyNumberFormat="1" applyFill="1" applyBorder="1" applyAlignment="1">
      <alignment horizontal="center" vertical="top"/>
    </xf>
    <xf numFmtId="0" fontId="0" fillId="3" borderId="2" xfId="0" applyFill="1" applyBorder="1" applyAlignment="1">
      <alignment horizontal="center"/>
    </xf>
    <xf numFmtId="0" fontId="0" fillId="0" borderId="0" xfId="0" applyAlignment="1">
      <alignment horizontal="center"/>
    </xf>
    <xf numFmtId="0" fontId="28" fillId="13" borderId="41" xfId="0" applyFont="1" applyFill="1" applyBorder="1" applyAlignment="1">
      <alignment horizontal="center"/>
    </xf>
    <xf numFmtId="0" fontId="0" fillId="7" borderId="41" xfId="0" applyFill="1" applyBorder="1" applyAlignment="1">
      <alignment horizontal="center" wrapText="1"/>
    </xf>
    <xf numFmtId="0" fontId="0" fillId="13" borderId="41" xfId="0" applyFill="1" applyBorder="1" applyAlignment="1">
      <alignment horizontal="center"/>
    </xf>
    <xf numFmtId="0" fontId="1" fillId="3" borderId="2" xfId="0" applyFont="1" applyFill="1" applyBorder="1" applyAlignment="1">
      <alignment horizontal="center" vertical="top"/>
    </xf>
    <xf numFmtId="0" fontId="1" fillId="3" borderId="8" xfId="0" applyFont="1" applyFill="1" applyBorder="1" applyAlignment="1">
      <alignment horizontal="center" vertical="center"/>
    </xf>
    <xf numFmtId="0" fontId="0" fillId="0" borderId="0" xfId="0" applyFill="1" applyBorder="1" applyAlignment="1">
      <alignment horizontal="center" vertical="top"/>
    </xf>
    <xf numFmtId="2" fontId="0" fillId="4" borderId="2" xfId="0" applyNumberFormat="1" applyFill="1" applyBorder="1" applyAlignment="1">
      <alignment horizontal="center"/>
    </xf>
    <xf numFmtId="0" fontId="23" fillId="7" borderId="11" xfId="0" applyFont="1" applyFill="1" applyBorder="1"/>
    <xf numFmtId="0" fontId="0" fillId="0" borderId="15" xfId="0" applyBorder="1"/>
    <xf numFmtId="0" fontId="0" fillId="0" borderId="5" xfId="0" applyBorder="1"/>
    <xf numFmtId="0" fontId="28" fillId="0" borderId="0" xfId="0" applyFont="1"/>
    <xf numFmtId="2" fontId="0" fillId="3" borderId="0" xfId="0" applyNumberFormat="1" applyFill="1" applyAlignment="1">
      <alignment horizontal="right"/>
    </xf>
    <xf numFmtId="4" fontId="0" fillId="0" borderId="0" xfId="0" applyNumberFormat="1" applyAlignment="1">
      <alignment horizontal="right"/>
    </xf>
    <xf numFmtId="2" fontId="28" fillId="0" borderId="0" xfId="0" applyNumberFormat="1" applyFont="1" applyAlignment="1">
      <alignment horizontal="right"/>
    </xf>
    <xf numFmtId="2" fontId="0" fillId="0" borderId="0" xfId="0" applyNumberFormat="1" applyAlignment="1">
      <alignment horizontal="right"/>
    </xf>
    <xf numFmtId="0" fontId="28" fillId="0" borderId="0" xfId="0" applyFont="1" applyAlignment="1">
      <alignment horizontal="right" wrapText="1"/>
    </xf>
    <xf numFmtId="0" fontId="0" fillId="5" borderId="0" xfId="0" applyFill="1"/>
    <xf numFmtId="0" fontId="0" fillId="0" borderId="0" xfId="0"/>
    <xf numFmtId="0" fontId="0" fillId="0" borderId="0" xfId="0" applyAlignment="1">
      <alignment wrapText="1"/>
    </xf>
    <xf numFmtId="0" fontId="28" fillId="0" borderId="0" xfId="0" applyFont="1"/>
    <xf numFmtId="0" fontId="28" fillId="0" borderId="0" xfId="0" applyFont="1" applyBorder="1"/>
    <xf numFmtId="0" fontId="0" fillId="0" borderId="0" xfId="0"/>
    <xf numFmtId="0" fontId="0" fillId="0" borderId="0" xfId="0"/>
    <xf numFmtId="0" fontId="0" fillId="0" borderId="0" xfId="0"/>
    <xf numFmtId="0" fontId="0" fillId="20" borderId="0" xfId="0" applyFill="1" applyAlignment="1">
      <alignment wrapText="1"/>
    </xf>
    <xf numFmtId="49" fontId="0" fillId="20" borderId="0" xfId="0" applyNumberFormat="1" applyFill="1" applyAlignment="1">
      <alignment horizontal="right"/>
    </xf>
    <xf numFmtId="49" fontId="0" fillId="19" borderId="0" xfId="0" applyNumberFormat="1" applyFill="1" applyAlignment="1">
      <alignment horizontal="right"/>
    </xf>
    <xf numFmtId="2" fontId="0" fillId="20" borderId="0" xfId="0" applyNumberFormat="1" applyFill="1" applyAlignment="1">
      <alignment horizontal="right"/>
    </xf>
    <xf numFmtId="49" fontId="0" fillId="5" borderId="0" xfId="0" applyNumberFormat="1" applyFill="1" applyAlignment="1">
      <alignment horizontal="right"/>
    </xf>
    <xf numFmtId="0" fontId="0" fillId="0" borderId="0" xfId="0"/>
    <xf numFmtId="0" fontId="0" fillId="0" borderId="0" xfId="0"/>
    <xf numFmtId="0" fontId="0" fillId="0" borderId="0" xfId="0" applyAlignment="1">
      <alignment wrapText="1"/>
    </xf>
    <xf numFmtId="0" fontId="0" fillId="20" borderId="0" xfId="0" applyFill="1"/>
    <xf numFmtId="3" fontId="28" fillId="12" borderId="41" xfId="0" applyNumberFormat="1" applyFont="1" applyFill="1" applyBorder="1" applyAlignment="1">
      <alignment horizontal="center"/>
    </xf>
    <xf numFmtId="2" fontId="0" fillId="19" borderId="0" xfId="0" applyNumberFormat="1" applyFill="1" applyAlignment="1">
      <alignment horizontal="right"/>
    </xf>
    <xf numFmtId="0" fontId="0" fillId="20" borderId="0" xfId="0" applyFill="1"/>
    <xf numFmtId="0" fontId="0" fillId="19" borderId="0" xfId="0" applyFill="1" applyAlignment="1">
      <alignment wrapText="1"/>
    </xf>
    <xf numFmtId="0" fontId="0" fillId="19" borderId="0" xfId="0" applyFill="1"/>
    <xf numFmtId="0" fontId="0" fillId="20" borderId="0" xfId="0" applyFill="1"/>
    <xf numFmtId="0" fontId="0" fillId="20" borderId="0" xfId="0" applyFill="1"/>
    <xf numFmtId="0" fontId="0" fillId="20" borderId="0" xfId="0" applyFill="1"/>
    <xf numFmtId="0" fontId="0" fillId="20" borderId="0" xfId="0" applyFill="1"/>
    <xf numFmtId="0" fontId="0" fillId="0" borderId="0" xfId="0"/>
    <xf numFmtId="2" fontId="0" fillId="4" borderId="2" xfId="0" applyNumberFormat="1" applyFill="1" applyBorder="1" applyAlignment="1">
      <alignment horizontal="center"/>
    </xf>
    <xf numFmtId="3" fontId="0" fillId="4" borderId="2" xfId="0" applyNumberFormat="1" applyFill="1" applyBorder="1" applyAlignment="1">
      <alignment horizontal="center"/>
    </xf>
    <xf numFmtId="0" fontId="0" fillId="20" borderId="0" xfId="0" applyFill="1"/>
    <xf numFmtId="166" fontId="13" fillId="0" borderId="0" xfId="0" applyNumberFormat="1" applyFont="1"/>
    <xf numFmtId="0" fontId="0" fillId="7" borderId="18" xfId="0" applyFill="1" applyBorder="1" applyAlignment="1">
      <alignment horizontal="left" vertical="top" wrapText="1"/>
    </xf>
    <xf numFmtId="0" fontId="0" fillId="7" borderId="19" xfId="0" applyFill="1" applyBorder="1" applyAlignment="1">
      <alignment horizontal="left" vertical="top" wrapText="1"/>
    </xf>
    <xf numFmtId="0" fontId="23" fillId="7" borderId="5" xfId="0" applyFont="1" applyFill="1" applyBorder="1" applyAlignment="1">
      <alignment horizontal="left" vertical="top"/>
    </xf>
    <xf numFmtId="0" fontId="23" fillId="7" borderId="6" xfId="0" applyFont="1" applyFill="1" applyBorder="1" applyAlignment="1">
      <alignment horizontal="left" vertical="top"/>
    </xf>
    <xf numFmtId="0" fontId="23" fillId="7" borderId="48" xfId="0" applyFont="1" applyFill="1" applyBorder="1" applyAlignment="1">
      <alignment horizontal="left" vertical="top" wrapText="1"/>
    </xf>
    <xf numFmtId="0" fontId="23" fillId="7" borderId="32" xfId="0" applyFont="1" applyFill="1" applyBorder="1" applyAlignment="1">
      <alignment horizontal="left" vertical="top" wrapText="1"/>
    </xf>
    <xf numFmtId="0" fontId="2" fillId="2" borderId="2"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4"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3" fillId="7" borderId="20" xfId="0" applyFont="1" applyFill="1" applyBorder="1" applyAlignment="1">
      <alignment horizontal="left" vertical="top" wrapText="1"/>
    </xf>
    <xf numFmtId="0" fontId="23" fillId="7" borderId="24" xfId="0" applyFont="1" applyFill="1" applyBorder="1" applyAlignment="1">
      <alignment horizontal="left" vertical="top" wrapText="1"/>
    </xf>
    <xf numFmtId="0" fontId="23" fillId="7" borderId="25" xfId="0" applyFont="1" applyFill="1" applyBorder="1" applyAlignment="1">
      <alignment horizontal="left" vertical="top" wrapText="1"/>
    </xf>
    <xf numFmtId="0" fontId="23" fillId="7" borderId="49" xfId="0" applyFont="1" applyFill="1" applyBorder="1" applyAlignment="1">
      <alignment horizontal="left" vertical="top" wrapText="1"/>
    </xf>
    <xf numFmtId="0" fontId="23" fillId="7" borderId="30" xfId="0" applyFont="1" applyFill="1" applyBorder="1" applyAlignment="1">
      <alignment horizontal="left" vertical="top" wrapText="1"/>
    </xf>
    <xf numFmtId="0" fontId="23" fillId="7" borderId="36" xfId="0" applyFont="1" applyFill="1" applyBorder="1" applyAlignment="1">
      <alignment horizontal="left" vertical="top" wrapText="1"/>
    </xf>
    <xf numFmtId="0" fontId="0" fillId="0" borderId="49" xfId="0" applyBorder="1" applyAlignment="1">
      <alignment horizontal="left" vertical="top" wrapText="1"/>
    </xf>
    <xf numFmtId="0" fontId="0" fillId="0" borderId="30" xfId="0" applyBorder="1" applyAlignment="1">
      <alignment horizontal="left" vertical="top" wrapText="1"/>
    </xf>
    <xf numFmtId="0" fontId="0" fillId="0" borderId="36" xfId="0" applyBorder="1" applyAlignment="1">
      <alignment horizontal="left" vertical="top" wrapText="1"/>
    </xf>
    <xf numFmtId="0" fontId="23" fillId="7" borderId="31" xfId="0" applyFont="1" applyFill="1" applyBorder="1" applyAlignment="1">
      <alignment horizontal="left" vertical="top" wrapText="1"/>
    </xf>
    <xf numFmtId="0" fontId="23" fillId="7" borderId="29" xfId="0" applyFont="1" applyFill="1" applyBorder="1" applyAlignment="1">
      <alignment horizontal="left" vertical="top" wrapText="1"/>
    </xf>
    <xf numFmtId="0" fontId="23" fillId="7" borderId="53" xfId="0" applyFont="1" applyFill="1" applyBorder="1" applyAlignment="1">
      <alignment horizontal="left" vertical="top" wrapText="1"/>
    </xf>
    <xf numFmtId="0" fontId="23" fillId="7" borderId="33" xfId="0" applyFont="1" applyFill="1" applyBorder="1" applyAlignment="1">
      <alignment horizontal="left" vertical="top" wrapText="1"/>
    </xf>
    <xf numFmtId="0" fontId="21" fillId="9" borderId="45" xfId="0" applyFont="1" applyFill="1" applyBorder="1" applyAlignment="1">
      <alignment horizontal="left" vertical="top" wrapText="1"/>
    </xf>
    <xf numFmtId="0" fontId="21" fillId="9" borderId="32" xfId="0" applyFont="1" applyFill="1" applyBorder="1" applyAlignment="1">
      <alignment horizontal="left" vertical="top" wrapText="1"/>
    </xf>
    <xf numFmtId="0" fontId="21" fillId="9" borderId="33" xfId="0" applyFont="1" applyFill="1" applyBorder="1" applyAlignment="1">
      <alignment horizontal="left" vertical="top" wrapText="1"/>
    </xf>
    <xf numFmtId="0" fontId="0" fillId="0" borderId="48"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28" fillId="13" borderId="20" xfId="0" applyFont="1" applyFill="1" applyBorder="1" applyAlignment="1">
      <alignment horizontal="left" vertical="top" wrapText="1"/>
    </xf>
    <xf numFmtId="0" fontId="28" fillId="13" borderId="24" xfId="0" applyFont="1" applyFill="1" applyBorder="1" applyAlignment="1">
      <alignment horizontal="left" vertical="top" wrapText="1"/>
    </xf>
    <xf numFmtId="0" fontId="28" fillId="13" borderId="25" xfId="0" applyFont="1" applyFill="1" applyBorder="1" applyAlignment="1">
      <alignment horizontal="left" vertical="top" wrapText="1"/>
    </xf>
    <xf numFmtId="0" fontId="25" fillId="7" borderId="35" xfId="0" applyFont="1" applyFill="1" applyBorder="1" applyAlignment="1">
      <alignment horizontal="center" vertical="center" wrapText="1"/>
    </xf>
    <xf numFmtId="0" fontId="25" fillId="7" borderId="30" xfId="0" applyFont="1" applyFill="1" applyBorder="1" applyAlignment="1">
      <alignment horizontal="center" vertical="center" wrapText="1"/>
    </xf>
    <xf numFmtId="0" fontId="25" fillId="7" borderId="56" xfId="0" applyFont="1" applyFill="1"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3" fillId="7" borderId="2" xfId="0" applyFont="1" applyFill="1" applyBorder="1" applyAlignment="1">
      <alignment horizontal="left" vertical="top"/>
    </xf>
    <xf numFmtId="0" fontId="23" fillId="7" borderId="3" xfId="0" applyFont="1" applyFill="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5" fillId="0" borderId="18" xfId="0" applyFont="1" applyBorder="1" applyAlignment="1">
      <alignment horizontal="left" vertical="top"/>
    </xf>
    <xf numFmtId="0" fontId="15" fillId="0" borderId="19" xfId="0" applyFont="1" applyBorder="1" applyAlignment="1">
      <alignment horizontal="left" vertical="top"/>
    </xf>
    <xf numFmtId="0" fontId="0" fillId="0" borderId="2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cellXfs>
  <cellStyles count="12">
    <cellStyle name="Lien hypertexte" xfId="2" builtinId="8"/>
    <cellStyle name="Monétaire" xfId="1" builtinId="4"/>
    <cellStyle name="Monétaire 2" xfId="4" xr:uid="{B5C65C7E-C96D-45D5-A6BA-C7254CE72A85}"/>
    <cellStyle name="Monétaire 2 2" xfId="8" xr:uid="{81558CBA-79B3-4DE0-9F49-BB3FB43A599A}"/>
    <cellStyle name="Monétaire 2 3" xfId="10" xr:uid="{4C4944F6-EFFD-4347-9295-4857FFFF75C6}"/>
    <cellStyle name="Monétaire 3" xfId="5" xr:uid="{89DD764F-7991-427E-A2BF-7E99A85F43FE}"/>
    <cellStyle name="Monétaire 3 2" xfId="7" xr:uid="{FD66325C-74DF-4523-B8BF-18163AA7FF85}"/>
    <cellStyle name="Monétaire 3 3" xfId="11" xr:uid="{FDE84BE6-4FA7-432B-9D54-238A4C6CC4C7}"/>
    <cellStyle name="Monétaire 4" xfId="6" xr:uid="{D091D8A2-FD0D-4327-8F15-CF9D98305736}"/>
    <cellStyle name="Monétaire 5" xfId="9" xr:uid="{861A91C7-CF07-4A97-BBA0-1ADE1DECA05A}"/>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5854700</xdr:colOff>
      <xdr:row>0</xdr:row>
      <xdr:rowOff>101600</xdr:rowOff>
    </xdr:from>
    <xdr:to>
      <xdr:col>1</xdr:col>
      <xdr:colOff>9096581</xdr:colOff>
      <xdr:row>4</xdr:row>
      <xdr:rowOff>104775</xdr:rowOff>
    </xdr:to>
    <xdr:pic>
      <xdr:nvPicPr>
        <xdr:cNvPr id="3" name="Afbeelding 2" descr="De milieu impact van bouwproducten in één databank van de federale ...">
          <a:extLst>
            <a:ext uri="{FF2B5EF4-FFF2-40B4-BE49-F238E27FC236}">
              <a16:creationId xmlns:a16="http://schemas.microsoft.com/office/drawing/2014/main" id="{35869834-2C2B-45A2-9D1F-A02D673A1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1990" y="97790"/>
          <a:ext cx="3499056" cy="76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belgium.be/fr/sante/organisation-des-soins-de-sante/hopitaux/financement-des-hopitaux/hopitau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vid-19.sciensano.be/nl/covid-19-gevalsdefinitie-en-testing" TargetMode="External"/><Relationship Id="rId1" Type="http://schemas.openxmlformats.org/officeDocument/2006/relationships/hyperlink" Target="https://www.riziv.fgov.be/fr/covid19/Pages/retribution-soutenir-postes-triage.aspx"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30"/>
  <sheetViews>
    <sheetView tabSelected="1" workbookViewId="0">
      <pane ySplit="5" topLeftCell="A6" activePane="bottomLeft" state="frozen"/>
      <selection pane="bottomLeft" activeCell="B4" sqref="B4"/>
    </sheetView>
  </sheetViews>
  <sheetFormatPr baseColWidth="10" defaultColWidth="8.6640625" defaultRowHeight="14.4" x14ac:dyDescent="0.3"/>
  <cols>
    <col min="1" max="1" width="27.6640625" style="64" customWidth="1"/>
    <col min="2" max="2" width="161.5546875" style="65" customWidth="1"/>
  </cols>
  <sheetData>
    <row r="1" spans="1:2" x14ac:dyDescent="0.3">
      <c r="A1" s="121"/>
      <c r="B1" s="122"/>
    </row>
    <row r="2" spans="1:2" x14ac:dyDescent="0.3">
      <c r="A2" s="121"/>
      <c r="B2" s="122"/>
    </row>
    <row r="3" spans="1:2" ht="23.4" x14ac:dyDescent="0.45">
      <c r="A3" s="123" t="s">
        <v>153</v>
      </c>
      <c r="B3" s="122"/>
    </row>
    <row r="4" spans="1:2" x14ac:dyDescent="0.3">
      <c r="A4" s="271">
        <v>44047</v>
      </c>
      <c r="B4" s="122"/>
    </row>
    <row r="5" spans="1:2" x14ac:dyDescent="0.3">
      <c r="A5" s="121"/>
      <c r="B5" s="122"/>
    </row>
    <row r="6" spans="1:2" x14ac:dyDescent="0.3">
      <c r="A6" s="77" t="s">
        <v>0</v>
      </c>
      <c r="B6" s="124" t="s">
        <v>1</v>
      </c>
    </row>
    <row r="7" spans="1:2" ht="28.8" x14ac:dyDescent="0.3">
      <c r="A7" s="77"/>
      <c r="B7" s="124" t="s">
        <v>156</v>
      </c>
    </row>
    <row r="8" spans="1:2" ht="28.8" x14ac:dyDescent="0.3">
      <c r="A8" s="77"/>
      <c r="B8" s="124" t="s">
        <v>154</v>
      </c>
    </row>
    <row r="9" spans="1:2" x14ac:dyDescent="0.3">
      <c r="A9" s="78"/>
      <c r="B9" s="127"/>
    </row>
    <row r="10" spans="1:2" x14ac:dyDescent="0.3">
      <c r="A10" s="77" t="s">
        <v>98</v>
      </c>
      <c r="B10" s="124" t="s">
        <v>2</v>
      </c>
    </row>
    <row r="11" spans="1:2" ht="43.2" x14ac:dyDescent="0.3">
      <c r="A11" s="78"/>
      <c r="B11" s="124" t="s">
        <v>155</v>
      </c>
    </row>
    <row r="12" spans="1:2" x14ac:dyDescent="0.3">
      <c r="A12" s="78"/>
      <c r="B12" s="127"/>
    </row>
    <row r="13" spans="1:2" x14ac:dyDescent="0.3">
      <c r="A13" s="77" t="s">
        <v>3</v>
      </c>
      <c r="B13" s="132" t="s">
        <v>158</v>
      </c>
    </row>
    <row r="14" spans="1:2" x14ac:dyDescent="0.3">
      <c r="A14" s="125"/>
      <c r="B14" s="124" t="s">
        <v>157</v>
      </c>
    </row>
    <row r="15" spans="1:2" x14ac:dyDescent="0.3">
      <c r="A15" s="126"/>
      <c r="B15" s="127"/>
    </row>
    <row r="16" spans="1:2" ht="57.6" x14ac:dyDescent="0.3">
      <c r="A16" s="125"/>
      <c r="B16" s="128" t="s">
        <v>217</v>
      </c>
    </row>
    <row r="17" spans="1:2" x14ac:dyDescent="0.3">
      <c r="A17" s="126"/>
      <c r="B17" s="127"/>
    </row>
    <row r="18" spans="1:2" ht="43.2" x14ac:dyDescent="0.3">
      <c r="A18" s="125"/>
      <c r="B18" s="128" t="s">
        <v>218</v>
      </c>
    </row>
    <row r="19" spans="1:2" x14ac:dyDescent="0.3">
      <c r="A19" s="78"/>
      <c r="B19" s="127"/>
    </row>
    <row r="20" spans="1:2" ht="15" customHeight="1" x14ac:dyDescent="0.3">
      <c r="A20" s="77" t="s">
        <v>4</v>
      </c>
      <c r="B20" s="133" t="s">
        <v>111</v>
      </c>
    </row>
    <row r="21" spans="1:2" x14ac:dyDescent="0.3">
      <c r="A21" s="78"/>
      <c r="B21" s="124" t="s">
        <v>110</v>
      </c>
    </row>
    <row r="22" spans="1:2" x14ac:dyDescent="0.3">
      <c r="A22" s="78"/>
      <c r="B22" s="127"/>
    </row>
    <row r="23" spans="1:2" x14ac:dyDescent="0.3">
      <c r="A23" s="77" t="s">
        <v>5</v>
      </c>
      <c r="B23" s="87" t="s">
        <v>219</v>
      </c>
    </row>
    <row r="24" spans="1:2" ht="28.8" x14ac:dyDescent="0.3">
      <c r="A24" s="77"/>
      <c r="B24" s="124" t="s">
        <v>159</v>
      </c>
    </row>
    <row r="25" spans="1:2" x14ac:dyDescent="0.3">
      <c r="A25" s="77"/>
      <c r="B25" s="127"/>
    </row>
    <row r="26" spans="1:2" x14ac:dyDescent="0.3">
      <c r="A26" s="77" t="s">
        <v>6</v>
      </c>
      <c r="B26" s="124" t="s">
        <v>7</v>
      </c>
    </row>
    <row r="27" spans="1:2" x14ac:dyDescent="0.3">
      <c r="A27" s="78"/>
      <c r="B27" s="124" t="s">
        <v>99</v>
      </c>
    </row>
    <row r="28" spans="1:2" x14ac:dyDescent="0.3">
      <c r="A28" s="125"/>
      <c r="B28" s="127"/>
    </row>
    <row r="29" spans="1:2" x14ac:dyDescent="0.3">
      <c r="A29" s="125" t="s">
        <v>160</v>
      </c>
      <c r="B29" s="129" t="s">
        <v>762</v>
      </c>
    </row>
    <row r="30" spans="1:2" ht="15" thickBot="1" x14ac:dyDescent="0.35">
      <c r="A30" s="130"/>
      <c r="B30" s="131"/>
    </row>
  </sheetData>
  <hyperlinks>
    <hyperlink ref="B29" r:id="rId1" location="Document" xr:uid="{E4D88508-EAD5-43BA-BE6F-828C71B9FEA4}"/>
  </hyperlinks>
  <pageMargins left="0.7" right="0.7" top="0.75" bottom="0.75" header="0.3" footer="0.3"/>
  <pageSetup paperSize="9" scale="6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D19"/>
  <sheetViews>
    <sheetView tabSelected="1" workbookViewId="0">
      <selection activeCell="B4" sqref="B4"/>
    </sheetView>
  </sheetViews>
  <sheetFormatPr baseColWidth="10" defaultColWidth="8.6640625" defaultRowHeight="14.4" x14ac:dyDescent="0.3"/>
  <cols>
    <col min="1" max="1" width="85.33203125" customWidth="1"/>
    <col min="2" max="2" width="49.5546875" customWidth="1"/>
    <col min="3" max="3" width="110.44140625" customWidth="1"/>
    <col min="4" max="4" width="87.5546875" bestFit="1" customWidth="1"/>
    <col min="5" max="6" width="11.6640625" customWidth="1"/>
  </cols>
  <sheetData>
    <row r="1" spans="1:4" x14ac:dyDescent="0.3">
      <c r="A1" s="24" t="s">
        <v>8</v>
      </c>
      <c r="B1" s="63"/>
    </row>
    <row r="2" spans="1:4" x14ac:dyDescent="0.3">
      <c r="A2" s="3" t="s">
        <v>9</v>
      </c>
      <c r="B2" s="120" t="s">
        <v>226</v>
      </c>
      <c r="C2" s="134" t="s">
        <v>106</v>
      </c>
    </row>
    <row r="3" spans="1:4" x14ac:dyDescent="0.3">
      <c r="A3" s="5" t="s">
        <v>10</v>
      </c>
      <c r="B3" s="120" t="s">
        <v>226</v>
      </c>
    </row>
    <row r="4" spans="1:4" ht="15" thickBot="1" x14ac:dyDescent="0.35">
      <c r="A4" s="200" t="s">
        <v>100</v>
      </c>
      <c r="B4" s="120" t="s">
        <v>226</v>
      </c>
    </row>
    <row r="5" spans="1:4" ht="15" thickBot="1" x14ac:dyDescent="0.35"/>
    <row r="6" spans="1:4" ht="28.8" x14ac:dyDescent="0.3">
      <c r="A6" s="24" t="s">
        <v>166</v>
      </c>
      <c r="B6" s="135" t="s">
        <v>161</v>
      </c>
      <c r="C6" s="144" t="s">
        <v>163</v>
      </c>
    </row>
    <row r="7" spans="1:4" ht="28.8" x14ac:dyDescent="0.3">
      <c r="A7" s="115" t="s">
        <v>152</v>
      </c>
      <c r="B7" s="120" t="s">
        <v>226</v>
      </c>
      <c r="C7" s="116" t="s">
        <v>150</v>
      </c>
    </row>
    <row r="8" spans="1:4" ht="28.8" x14ac:dyDescent="0.3">
      <c r="A8" s="115" t="s">
        <v>151</v>
      </c>
      <c r="B8" s="120" t="s">
        <v>226</v>
      </c>
      <c r="C8" s="116" t="s">
        <v>150</v>
      </c>
    </row>
    <row r="9" spans="1:4" ht="15" thickBot="1" x14ac:dyDescent="0.35"/>
    <row r="10" spans="1:4" x14ac:dyDescent="0.3">
      <c r="A10" s="136" t="s">
        <v>112</v>
      </c>
      <c r="B10" s="136" t="s">
        <v>162</v>
      </c>
      <c r="C10" s="146" t="s">
        <v>11</v>
      </c>
    </row>
    <row r="11" spans="1:4" x14ac:dyDescent="0.3">
      <c r="A11" s="138" t="s">
        <v>144</v>
      </c>
      <c r="B11" s="139"/>
      <c r="C11" s="140" t="s">
        <v>115</v>
      </c>
    </row>
    <row r="12" spans="1:4" ht="100.8" x14ac:dyDescent="0.3">
      <c r="A12" s="141" t="s">
        <v>145</v>
      </c>
      <c r="B12" s="142"/>
      <c r="C12" s="143" t="s">
        <v>146</v>
      </c>
      <c r="D12" s="89"/>
    </row>
    <row r="13" spans="1:4" ht="15" thickBot="1" x14ac:dyDescent="0.35"/>
    <row r="14" spans="1:4" x14ac:dyDescent="0.3">
      <c r="A14" s="24" t="s">
        <v>164</v>
      </c>
      <c r="B14" s="135" t="s">
        <v>161</v>
      </c>
      <c r="C14" s="145" t="s">
        <v>11</v>
      </c>
    </row>
    <row r="15" spans="1:4" x14ac:dyDescent="0.3">
      <c r="A15" s="3" t="s">
        <v>113</v>
      </c>
      <c r="B15" s="33" t="s">
        <v>226</v>
      </c>
      <c r="C15" s="61"/>
    </row>
    <row r="16" spans="1:4" ht="100.8" x14ac:dyDescent="0.3">
      <c r="A16" s="147" t="s">
        <v>114</v>
      </c>
      <c r="B16" s="33" t="s">
        <v>226</v>
      </c>
      <c r="C16" s="88" t="s">
        <v>146</v>
      </c>
    </row>
    <row r="18" spans="2:3" x14ac:dyDescent="0.3">
      <c r="C18" s="85" t="s">
        <v>12</v>
      </c>
    </row>
    <row r="19" spans="2:3" x14ac:dyDescent="0.3">
      <c r="B19" s="84"/>
    </row>
  </sheetData>
  <hyperlinks>
    <hyperlink ref="C11" r:id="rId1" xr:uid="{A3E7006F-BF0B-4C3B-8B81-73CB1AA182BC}"/>
    <hyperlink ref="C18" r:id="rId2" xr:uid="{4D5BF0C3-8745-437E-954C-BA3185A532B7}"/>
  </hyperlinks>
  <pageMargins left="0.7" right="0.7" top="0.75" bottom="0.75" header="0.3" footer="0.3"/>
  <pageSetup paperSize="9" scale="53" orientation="landscap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pageSetUpPr fitToPage="1"/>
  </sheetPr>
  <dimension ref="A1:G22"/>
  <sheetViews>
    <sheetView tabSelected="1" topLeftCell="A4" workbookViewId="0">
      <selection activeCell="B4" sqref="B4"/>
    </sheetView>
  </sheetViews>
  <sheetFormatPr baseColWidth="10" defaultColWidth="8.6640625" defaultRowHeight="14.4" x14ac:dyDescent="0.3"/>
  <cols>
    <col min="1" max="1" width="71.5546875" customWidth="1"/>
    <col min="2" max="2" width="41.109375" customWidth="1"/>
    <col min="3" max="3" width="38.109375" customWidth="1"/>
    <col min="4" max="4" width="34.6640625" customWidth="1"/>
    <col min="5" max="5" width="96.6640625" customWidth="1"/>
    <col min="6" max="6" width="32.44140625" customWidth="1"/>
    <col min="7" max="7" width="20.33203125" bestFit="1" customWidth="1"/>
  </cols>
  <sheetData>
    <row r="1" spans="1:7" ht="18.600000000000001" thickBot="1" x14ac:dyDescent="0.35">
      <c r="A1" s="39" t="s">
        <v>116</v>
      </c>
      <c r="B1" s="39"/>
      <c r="C1" s="39"/>
      <c r="D1" s="90"/>
      <c r="E1" s="39"/>
      <c r="G1" s="39"/>
    </row>
    <row r="2" spans="1:7" ht="123" customHeight="1" x14ac:dyDescent="0.3">
      <c r="A2" s="91" t="s">
        <v>13</v>
      </c>
      <c r="B2" s="272" t="s">
        <v>220</v>
      </c>
      <c r="C2" s="272"/>
      <c r="D2" s="272"/>
      <c r="E2" s="272"/>
      <c r="F2" s="273"/>
    </row>
    <row r="3" spans="1:7" ht="15" thickBot="1" x14ac:dyDescent="0.35">
      <c r="A3" s="35" t="s">
        <v>5</v>
      </c>
      <c r="B3" s="274" t="s">
        <v>165</v>
      </c>
      <c r="C3" s="274"/>
      <c r="D3" s="274"/>
      <c r="E3" s="274"/>
      <c r="F3" s="275"/>
    </row>
    <row r="4" spans="1:7" ht="94.2" customHeight="1" thickBot="1" x14ac:dyDescent="0.35">
      <c r="A4" s="91" t="s">
        <v>167</v>
      </c>
      <c r="B4" s="276" t="s">
        <v>222</v>
      </c>
      <c r="C4" s="277"/>
      <c r="D4" s="277"/>
      <c r="E4" s="277"/>
      <c r="F4" s="277"/>
    </row>
    <row r="5" spans="1:7" ht="60.75" customHeight="1" x14ac:dyDescent="0.3">
      <c r="A5" s="24" t="s">
        <v>14</v>
      </c>
      <c r="B5" s="30" t="s">
        <v>168</v>
      </c>
      <c r="C5" s="151" t="s">
        <v>109</v>
      </c>
      <c r="D5" s="30" t="s">
        <v>169</v>
      </c>
      <c r="E5" s="30" t="s">
        <v>11</v>
      </c>
      <c r="F5" s="7" t="s">
        <v>15</v>
      </c>
    </row>
    <row r="6" spans="1:7" x14ac:dyDescent="0.3">
      <c r="A6" s="93" t="s">
        <v>148</v>
      </c>
      <c r="B6" s="201" t="s">
        <v>226</v>
      </c>
      <c r="C6" s="148"/>
      <c r="D6" s="201" t="s">
        <v>226</v>
      </c>
      <c r="E6" s="92" t="s">
        <v>117</v>
      </c>
      <c r="F6" s="41"/>
    </row>
    <row r="7" spans="1:7" x14ac:dyDescent="0.3">
      <c r="A7" s="100"/>
      <c r="B7" s="104"/>
      <c r="C7" s="149"/>
      <c r="D7" s="101"/>
      <c r="E7" s="20"/>
      <c r="F7" s="31"/>
    </row>
    <row r="8" spans="1:7" x14ac:dyDescent="0.3">
      <c r="A8" s="97" t="s">
        <v>118</v>
      </c>
      <c r="B8" s="201" t="s">
        <v>226</v>
      </c>
      <c r="C8" s="148"/>
      <c r="D8" s="201" t="s">
        <v>226</v>
      </c>
      <c r="E8" s="92"/>
      <c r="F8" s="41"/>
    </row>
    <row r="9" spans="1:7" x14ac:dyDescent="0.3">
      <c r="A9" s="100"/>
      <c r="B9" s="103"/>
      <c r="C9" s="149"/>
      <c r="D9" s="102"/>
      <c r="E9" s="102"/>
      <c r="F9" s="105"/>
    </row>
    <row r="10" spans="1:7" x14ac:dyDescent="0.3">
      <c r="A10" s="99" t="s">
        <v>119</v>
      </c>
      <c r="B10" s="201" t="s">
        <v>226</v>
      </c>
      <c r="C10" s="148"/>
      <c r="D10" s="201" t="s">
        <v>226</v>
      </c>
      <c r="E10" s="153" t="s">
        <v>170</v>
      </c>
      <c r="F10" s="41"/>
    </row>
    <row r="11" spans="1:7" x14ac:dyDescent="0.3">
      <c r="A11" s="95" t="s">
        <v>120</v>
      </c>
      <c r="B11" s="201" t="s">
        <v>226</v>
      </c>
      <c r="C11" s="148"/>
      <c r="D11" s="201" t="s">
        <v>226</v>
      </c>
      <c r="E11" s="2" t="s">
        <v>126</v>
      </c>
      <c r="F11" s="41"/>
    </row>
    <row r="12" spans="1:7" ht="28.8" x14ac:dyDescent="0.3">
      <c r="A12" s="98" t="s">
        <v>121</v>
      </c>
      <c r="B12" s="201" t="s">
        <v>226</v>
      </c>
      <c r="C12" s="148"/>
      <c r="D12" s="201" t="s">
        <v>226</v>
      </c>
      <c r="E12" s="2" t="s">
        <v>127</v>
      </c>
      <c r="F12" s="41"/>
    </row>
    <row r="13" spans="1:7" x14ac:dyDescent="0.3">
      <c r="A13" s="100"/>
      <c r="B13" s="103"/>
      <c r="C13" s="149"/>
      <c r="D13" s="101"/>
      <c r="E13" s="14"/>
      <c r="F13" s="15"/>
    </row>
    <row r="14" spans="1:7" x14ac:dyDescent="0.3">
      <c r="A14" s="99" t="s">
        <v>122</v>
      </c>
      <c r="B14" s="201" t="s">
        <v>226</v>
      </c>
      <c r="C14" s="148"/>
      <c r="D14" s="201" t="s">
        <v>226</v>
      </c>
      <c r="E14" s="153" t="s">
        <v>171</v>
      </c>
      <c r="F14" s="41"/>
    </row>
    <row r="15" spans="1:7" x14ac:dyDescent="0.3">
      <c r="A15" s="95" t="s">
        <v>123</v>
      </c>
      <c r="B15" s="201" t="s">
        <v>226</v>
      </c>
      <c r="C15" s="148"/>
      <c r="D15" s="201" t="s">
        <v>226</v>
      </c>
      <c r="E15" s="18" t="s">
        <v>16</v>
      </c>
      <c r="F15" s="41"/>
    </row>
    <row r="16" spans="1:7" x14ac:dyDescent="0.3">
      <c r="A16" s="95" t="s">
        <v>124</v>
      </c>
      <c r="B16" s="201" t="s">
        <v>226</v>
      </c>
      <c r="C16" s="148"/>
      <c r="D16" s="201" t="s">
        <v>226</v>
      </c>
      <c r="E16" s="96" t="s">
        <v>128</v>
      </c>
      <c r="F16" s="41"/>
    </row>
    <row r="17" spans="1:6" x14ac:dyDescent="0.3">
      <c r="A17" s="95"/>
      <c r="B17" s="14"/>
      <c r="C17" s="150"/>
      <c r="D17" s="14"/>
      <c r="E17" s="14"/>
      <c r="F17" s="106"/>
    </row>
    <row r="18" spans="1:6" ht="28.8" x14ac:dyDescent="0.3">
      <c r="A18" s="94" t="s">
        <v>125</v>
      </c>
      <c r="B18" s="201" t="s">
        <v>226</v>
      </c>
      <c r="C18" s="148"/>
      <c r="D18" s="201" t="s">
        <v>226</v>
      </c>
      <c r="E18" s="18"/>
      <c r="F18" s="41"/>
    </row>
    <row r="20" spans="1:6" x14ac:dyDescent="0.3">
      <c r="A20" s="152" t="s">
        <v>103</v>
      </c>
    </row>
    <row r="22" spans="1:6" x14ac:dyDescent="0.3">
      <c r="B22" s="84"/>
      <c r="C22" s="84"/>
    </row>
  </sheetData>
  <mergeCells count="3">
    <mergeCell ref="B2:F2"/>
    <mergeCell ref="B3:F3"/>
    <mergeCell ref="B4:F4"/>
  </mergeCells>
  <pageMargins left="0.7" right="0.7" top="0.75" bottom="0.75" header="0.3" footer="0.3"/>
  <pageSetup paperSize="9" scale="4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O74"/>
  <sheetViews>
    <sheetView tabSelected="1" topLeftCell="C43" workbookViewId="0">
      <selection activeCell="B4" sqref="B4"/>
    </sheetView>
  </sheetViews>
  <sheetFormatPr baseColWidth="10" defaultColWidth="8.6640625" defaultRowHeight="14.4" x14ac:dyDescent="0.3"/>
  <cols>
    <col min="1" max="1" width="60.44140625" customWidth="1"/>
    <col min="2" max="2" width="29.33203125" customWidth="1"/>
    <col min="3" max="3" width="29.6640625" style="224" customWidth="1"/>
    <col min="4" max="4" width="60.6640625" customWidth="1"/>
    <col min="5" max="9" width="24.5546875" customWidth="1"/>
    <col min="10" max="10" width="29.5546875" customWidth="1"/>
    <col min="11" max="11" width="38.6640625" style="83" customWidth="1"/>
    <col min="12" max="12" width="18" customWidth="1"/>
    <col min="14" max="14" width="9.33203125" style="82" customWidth="1"/>
  </cols>
  <sheetData>
    <row r="1" spans="1:15" ht="18.600000000000001" thickBot="1" x14ac:dyDescent="0.35">
      <c r="A1" s="39" t="s">
        <v>172</v>
      </c>
      <c r="B1" s="39"/>
      <c r="C1" s="219"/>
      <c r="D1" s="39"/>
      <c r="E1" s="39"/>
      <c r="F1" s="39"/>
      <c r="G1" s="39"/>
      <c r="H1" s="39"/>
      <c r="I1" s="39"/>
      <c r="J1" s="39"/>
    </row>
    <row r="2" spans="1:15" ht="34.950000000000003" customHeight="1" x14ac:dyDescent="0.3">
      <c r="A2" s="107" t="s">
        <v>17</v>
      </c>
      <c r="B2" s="291" t="s">
        <v>173</v>
      </c>
      <c r="C2" s="292"/>
      <c r="D2" s="292"/>
      <c r="E2" s="292"/>
      <c r="F2" s="293"/>
    </row>
    <row r="3" spans="1:15" ht="15" thickBot="1" x14ac:dyDescent="0.35">
      <c r="A3" s="4" t="s">
        <v>5</v>
      </c>
      <c r="B3" s="285" t="s">
        <v>174</v>
      </c>
      <c r="C3" s="286"/>
      <c r="D3" s="286"/>
      <c r="E3" s="286"/>
      <c r="F3" s="287"/>
      <c r="L3" s="83"/>
      <c r="M3" s="83"/>
      <c r="N3" s="83"/>
      <c r="O3" s="83"/>
    </row>
    <row r="4" spans="1:15" ht="48" customHeight="1" x14ac:dyDescent="0.3">
      <c r="A4" s="107" t="s">
        <v>129</v>
      </c>
      <c r="B4" s="288" t="s">
        <v>175</v>
      </c>
      <c r="C4" s="289"/>
      <c r="D4" s="289"/>
      <c r="E4" s="289"/>
      <c r="F4" s="290"/>
      <c r="K4"/>
    </row>
    <row r="5" spans="1:15" ht="66.599999999999994" customHeight="1" x14ac:dyDescent="0.3">
      <c r="A5" s="161" t="s">
        <v>177</v>
      </c>
      <c r="B5" s="294" t="s">
        <v>221</v>
      </c>
      <c r="C5" s="295"/>
      <c r="D5" s="295"/>
      <c r="E5" s="295"/>
      <c r="F5" s="296"/>
      <c r="K5"/>
      <c r="N5"/>
    </row>
    <row r="6" spans="1:15" ht="31.95" customHeight="1" thickBot="1" x14ac:dyDescent="0.35">
      <c r="A6" s="154" t="s">
        <v>147</v>
      </c>
      <c r="B6" s="304" t="s">
        <v>178</v>
      </c>
      <c r="C6" s="305"/>
      <c r="D6" s="305"/>
      <c r="E6" s="305"/>
      <c r="F6" s="306"/>
    </row>
    <row r="7" spans="1:15" ht="30" customHeight="1" thickBot="1" x14ac:dyDescent="0.35">
      <c r="A7" s="58" t="s">
        <v>18</v>
      </c>
      <c r="B7" s="301" t="s">
        <v>179</v>
      </c>
      <c r="C7" s="302"/>
      <c r="D7" s="302"/>
      <c r="E7" s="302"/>
      <c r="F7" s="303"/>
    </row>
    <row r="8" spans="1:15" ht="30" customHeight="1" thickBot="1" x14ac:dyDescent="0.35">
      <c r="A8" s="114" t="s">
        <v>149</v>
      </c>
      <c r="B8" s="298" t="s">
        <v>180</v>
      </c>
      <c r="C8" s="299"/>
      <c r="D8" s="299"/>
      <c r="E8" s="299"/>
      <c r="F8" s="300"/>
    </row>
    <row r="9" spans="1:15" ht="108.6" customHeight="1" thickBot="1" x14ac:dyDescent="0.35">
      <c r="A9" s="91" t="s">
        <v>167</v>
      </c>
      <c r="B9" s="276" t="s">
        <v>223</v>
      </c>
      <c r="C9" s="277"/>
      <c r="D9" s="277"/>
      <c r="E9" s="277"/>
      <c r="F9" s="297"/>
      <c r="K9"/>
      <c r="N9"/>
    </row>
    <row r="10" spans="1:15" ht="60" customHeight="1" x14ac:dyDescent="0.3">
      <c r="A10" s="278" t="s">
        <v>181</v>
      </c>
      <c r="B10" s="282" t="s">
        <v>182</v>
      </c>
      <c r="C10" s="279" t="s">
        <v>176</v>
      </c>
      <c r="D10" s="278" t="s">
        <v>15</v>
      </c>
      <c r="E10" s="283" t="s">
        <v>195</v>
      </c>
      <c r="F10" s="284"/>
      <c r="K10"/>
      <c r="N10"/>
    </row>
    <row r="11" spans="1:15" x14ac:dyDescent="0.3">
      <c r="A11" s="278"/>
      <c r="B11" s="282"/>
      <c r="C11" s="279"/>
      <c r="D11" s="278"/>
      <c r="E11" s="155" t="s">
        <v>191</v>
      </c>
      <c r="F11" s="156" t="s">
        <v>192</v>
      </c>
      <c r="K11"/>
      <c r="N11"/>
    </row>
    <row r="12" spans="1:15" s="11" customFormat="1" x14ac:dyDescent="0.3">
      <c r="A12" s="13" t="s">
        <v>183</v>
      </c>
      <c r="B12" s="19"/>
      <c r="C12" s="220"/>
      <c r="D12" s="165"/>
      <c r="E12" s="159"/>
      <c r="F12" s="157"/>
    </row>
    <row r="13" spans="1:15" x14ac:dyDescent="0.3">
      <c r="A13" s="12" t="s">
        <v>130</v>
      </c>
      <c r="B13" s="231" t="s">
        <v>226</v>
      </c>
      <c r="C13" s="268" t="s">
        <v>226</v>
      </c>
      <c r="D13" s="166"/>
      <c r="E13" s="2" t="e">
        <f>C13/B13</f>
        <v>#VALUE!</v>
      </c>
      <c r="F13" s="158" t="e">
        <f>E13*12</f>
        <v>#VALUE!</v>
      </c>
      <c r="K13"/>
      <c r="N13"/>
    </row>
    <row r="14" spans="1:15" x14ac:dyDescent="0.3">
      <c r="A14" s="12" t="s">
        <v>184</v>
      </c>
      <c r="B14" s="268" t="s">
        <v>226</v>
      </c>
      <c r="C14" s="268" t="s">
        <v>226</v>
      </c>
      <c r="D14" s="166"/>
      <c r="E14" s="2" t="e">
        <f>C14/B14</f>
        <v>#VALUE!</v>
      </c>
      <c r="F14" s="158" t="e">
        <f>E14*12</f>
        <v>#VALUE!</v>
      </c>
      <c r="K14"/>
      <c r="N14"/>
    </row>
    <row r="15" spans="1:15" x14ac:dyDescent="0.3">
      <c r="A15" s="12"/>
      <c r="B15" s="14"/>
      <c r="C15" s="221"/>
      <c r="D15" s="167"/>
      <c r="E15" s="159"/>
      <c r="F15" s="160"/>
      <c r="K15"/>
      <c r="N15"/>
    </row>
    <row r="16" spans="1:15" s="11" customFormat="1" x14ac:dyDescent="0.3">
      <c r="A16" s="23" t="s">
        <v>185</v>
      </c>
      <c r="B16" s="59"/>
      <c r="C16" s="222"/>
      <c r="D16" s="168"/>
      <c r="E16" s="159"/>
      <c r="F16" s="160"/>
    </row>
    <row r="17" spans="1:14" x14ac:dyDescent="0.3">
      <c r="A17" s="12" t="s">
        <v>130</v>
      </c>
      <c r="B17" s="268" t="s">
        <v>226</v>
      </c>
      <c r="C17" s="268" t="s">
        <v>226</v>
      </c>
      <c r="D17" s="166"/>
      <c r="E17" s="2" t="e">
        <f>C17/B17</f>
        <v>#VALUE!</v>
      </c>
      <c r="F17" s="158" t="e">
        <f>E17*12</f>
        <v>#VALUE!</v>
      </c>
      <c r="K17"/>
      <c r="N17"/>
    </row>
    <row r="18" spans="1:14" x14ac:dyDescent="0.3">
      <c r="A18" s="12" t="s">
        <v>184</v>
      </c>
      <c r="B18" s="268" t="s">
        <v>226</v>
      </c>
      <c r="C18" s="268" t="s">
        <v>226</v>
      </c>
      <c r="D18" s="166"/>
      <c r="E18" s="2" t="e">
        <f>C18/B18</f>
        <v>#VALUE!</v>
      </c>
      <c r="F18" s="158" t="e">
        <f>E18*12</f>
        <v>#VALUE!</v>
      </c>
      <c r="K18"/>
      <c r="N18"/>
    </row>
    <row r="19" spans="1:14" x14ac:dyDescent="0.3">
      <c r="A19" s="12"/>
      <c r="B19" s="14"/>
      <c r="C19" s="221"/>
      <c r="D19" s="167"/>
      <c r="E19" s="159"/>
      <c r="F19" s="160"/>
      <c r="K19"/>
      <c r="N19"/>
    </row>
    <row r="20" spans="1:14" x14ac:dyDescent="0.3">
      <c r="A20" s="170" t="s">
        <v>186</v>
      </c>
      <c r="B20" s="162">
        <f>SUM(B21:B23)</f>
        <v>0</v>
      </c>
      <c r="C20" s="163" t="s">
        <v>224</v>
      </c>
      <c r="D20" s="169"/>
      <c r="E20" s="159"/>
      <c r="F20" s="160"/>
      <c r="K20"/>
      <c r="N20"/>
    </row>
    <row r="21" spans="1:14" x14ac:dyDescent="0.3">
      <c r="A21" s="164" t="s">
        <v>187</v>
      </c>
      <c r="B21" s="268" t="s">
        <v>226</v>
      </c>
      <c r="C21" s="159"/>
      <c r="D21" s="169"/>
      <c r="E21" s="159"/>
      <c r="F21" s="160"/>
      <c r="K21"/>
      <c r="N21"/>
    </row>
    <row r="22" spans="1:14" x14ac:dyDescent="0.3">
      <c r="A22" s="164" t="s">
        <v>188</v>
      </c>
      <c r="B22" s="268" t="s">
        <v>226</v>
      </c>
      <c r="C22" s="159"/>
      <c r="D22" s="169"/>
      <c r="E22" s="159"/>
      <c r="F22" s="160"/>
      <c r="K22"/>
      <c r="N22"/>
    </row>
    <row r="23" spans="1:14" x14ac:dyDescent="0.3">
      <c r="A23" s="164" t="s">
        <v>189</v>
      </c>
      <c r="B23" s="268" t="s">
        <v>226</v>
      </c>
      <c r="C23" s="159"/>
      <c r="D23" s="169"/>
      <c r="E23" s="159"/>
      <c r="F23" s="160"/>
      <c r="K23"/>
      <c r="N23"/>
    </row>
    <row r="24" spans="1:14" x14ac:dyDescent="0.3">
      <c r="A24" s="12"/>
      <c r="B24" s="14"/>
      <c r="C24" s="221"/>
      <c r="D24" s="167"/>
      <c r="E24" s="159"/>
      <c r="F24" s="160"/>
      <c r="K24"/>
      <c r="N24"/>
    </row>
    <row r="25" spans="1:14" x14ac:dyDescent="0.3">
      <c r="A25" s="23" t="s">
        <v>20</v>
      </c>
      <c r="B25" s="14"/>
      <c r="C25" s="223"/>
      <c r="D25" s="167"/>
      <c r="E25" s="159"/>
      <c r="F25" s="160"/>
      <c r="K25"/>
      <c r="N25"/>
    </row>
    <row r="26" spans="1:14" x14ac:dyDescent="0.3">
      <c r="A26" s="12" t="s">
        <v>130</v>
      </c>
      <c r="B26" s="268" t="s">
        <v>226</v>
      </c>
      <c r="C26" s="268" t="s">
        <v>226</v>
      </c>
      <c r="D26" s="166"/>
      <c r="E26" s="2" t="e">
        <f>C26/B26</f>
        <v>#VALUE!</v>
      </c>
      <c r="F26" s="158" t="e">
        <f>E26*12</f>
        <v>#VALUE!</v>
      </c>
      <c r="K26"/>
      <c r="N26"/>
    </row>
    <row r="27" spans="1:14" x14ac:dyDescent="0.3">
      <c r="A27" s="12" t="s">
        <v>184</v>
      </c>
      <c r="B27" s="268" t="s">
        <v>226</v>
      </c>
      <c r="C27" s="268" t="s">
        <v>226</v>
      </c>
      <c r="D27" s="166"/>
      <c r="E27" s="2" t="e">
        <f>C27/B27</f>
        <v>#VALUE!</v>
      </c>
      <c r="F27" s="158" t="e">
        <f>E27*12</f>
        <v>#VALUE!</v>
      </c>
      <c r="K27"/>
      <c r="N27"/>
    </row>
    <row r="28" spans="1:14" ht="15" thickBot="1" x14ac:dyDescent="0.35">
      <c r="K28"/>
      <c r="N28"/>
    </row>
    <row r="29" spans="1:14" ht="43.95" customHeight="1" x14ac:dyDescent="0.3">
      <c r="A29" s="280" t="s">
        <v>190</v>
      </c>
      <c r="B29" s="282" t="s">
        <v>182</v>
      </c>
      <c r="C29" s="279" t="s">
        <v>176</v>
      </c>
      <c r="D29" s="278" t="s">
        <v>15</v>
      </c>
      <c r="E29" s="283" t="s">
        <v>195</v>
      </c>
      <c r="F29" s="284"/>
      <c r="K29"/>
      <c r="N29"/>
    </row>
    <row r="30" spans="1:14" ht="43.95" customHeight="1" x14ac:dyDescent="0.3">
      <c r="A30" s="281"/>
      <c r="B30" s="282"/>
      <c r="C30" s="279"/>
      <c r="D30" s="278"/>
      <c r="E30" s="155" t="s">
        <v>191</v>
      </c>
      <c r="F30" s="156" t="s">
        <v>192</v>
      </c>
      <c r="K30"/>
      <c r="N30"/>
    </row>
    <row r="31" spans="1:14" ht="28.8" x14ac:dyDescent="0.3">
      <c r="A31" s="171" t="s">
        <v>130</v>
      </c>
      <c r="B31" s="268" t="s">
        <v>226</v>
      </c>
      <c r="C31" s="268" t="s">
        <v>226</v>
      </c>
      <c r="D31" s="172" t="s">
        <v>193</v>
      </c>
      <c r="E31" s="40" t="e">
        <f>C31/B31</f>
        <v>#VALUE!</v>
      </c>
      <c r="F31" s="173" t="e">
        <f>E31*12</f>
        <v>#VALUE!</v>
      </c>
      <c r="K31"/>
      <c r="N31"/>
    </row>
    <row r="32" spans="1:14" ht="115.2" x14ac:dyDescent="0.3">
      <c r="A32" s="174" t="s">
        <v>19</v>
      </c>
      <c r="B32" s="268" t="s">
        <v>226</v>
      </c>
      <c r="C32" s="268" t="s">
        <v>226</v>
      </c>
      <c r="D32" s="175" t="s">
        <v>194</v>
      </c>
      <c r="E32" s="2" t="e">
        <f>C32/B32</f>
        <v>#VALUE!</v>
      </c>
      <c r="F32" s="158" t="e">
        <f>E32*12</f>
        <v>#VALUE!</v>
      </c>
      <c r="K32"/>
      <c r="N32"/>
    </row>
    <row r="33" spans="1:14" x14ac:dyDescent="0.3">
      <c r="K33"/>
      <c r="N33"/>
    </row>
    <row r="34" spans="1:14" ht="15" thickBot="1" x14ac:dyDescent="0.35">
      <c r="K34"/>
      <c r="N34"/>
    </row>
    <row r="35" spans="1:14" ht="28.8" x14ac:dyDescent="0.3">
      <c r="A35" s="136" t="s">
        <v>138</v>
      </c>
      <c r="B35" s="176" t="s">
        <v>133</v>
      </c>
      <c r="C35" s="151" t="s">
        <v>11</v>
      </c>
      <c r="D35" s="137" t="s">
        <v>15</v>
      </c>
      <c r="K35"/>
      <c r="N35"/>
    </row>
    <row r="36" spans="1:14" ht="15" thickBot="1" x14ac:dyDescent="0.35">
      <c r="A36" s="177" t="s">
        <v>139</v>
      </c>
      <c r="B36" s="258"/>
      <c r="C36" s="225" t="s">
        <v>140</v>
      </c>
      <c r="D36" s="178"/>
      <c r="K36"/>
      <c r="N36"/>
    </row>
    <row r="37" spans="1:14" ht="15" thickBot="1" x14ac:dyDescent="0.35">
      <c r="K37"/>
      <c r="N37"/>
    </row>
    <row r="38" spans="1:14" ht="28.8" x14ac:dyDescent="0.3">
      <c r="A38" s="24" t="s">
        <v>131</v>
      </c>
      <c r="B38" s="60" t="s">
        <v>133</v>
      </c>
      <c r="C38" s="30" t="s">
        <v>11</v>
      </c>
      <c r="D38" s="7" t="s">
        <v>15</v>
      </c>
      <c r="K38"/>
      <c r="N38"/>
    </row>
    <row r="39" spans="1:14" ht="29.4" thickBot="1" x14ac:dyDescent="0.35">
      <c r="A39" s="108" t="s">
        <v>132</v>
      </c>
      <c r="B39" s="268" t="s">
        <v>226</v>
      </c>
      <c r="C39" s="226" t="s">
        <v>196</v>
      </c>
      <c r="D39" s="109"/>
      <c r="K39"/>
      <c r="N39"/>
    </row>
    <row r="40" spans="1:14" ht="15" thickBot="1" x14ac:dyDescent="0.35">
      <c r="K40"/>
      <c r="N40"/>
    </row>
    <row r="41" spans="1:14" x14ac:dyDescent="0.3">
      <c r="A41" s="136" t="s">
        <v>136</v>
      </c>
      <c r="B41" s="136" t="s">
        <v>135</v>
      </c>
      <c r="C41" s="136" t="s">
        <v>11</v>
      </c>
      <c r="D41" s="136" t="s">
        <v>15</v>
      </c>
      <c r="K41"/>
      <c r="N41"/>
    </row>
    <row r="42" spans="1:14" ht="15" thickBot="1" x14ac:dyDescent="0.35">
      <c r="A42" s="179"/>
      <c r="B42" s="258"/>
      <c r="C42" s="227" t="s">
        <v>134</v>
      </c>
      <c r="D42" s="180"/>
      <c r="K42"/>
      <c r="N42"/>
    </row>
    <row r="43" spans="1:14" ht="15" thickBot="1" x14ac:dyDescent="0.35">
      <c r="K43"/>
      <c r="N43"/>
    </row>
    <row r="44" spans="1:14" ht="61.2" x14ac:dyDescent="0.3">
      <c r="A44" s="202" t="s">
        <v>137</v>
      </c>
      <c r="B44" s="203" t="s">
        <v>227</v>
      </c>
      <c r="C44" s="203" t="s">
        <v>228</v>
      </c>
      <c r="D44" s="202" t="s">
        <v>15</v>
      </c>
      <c r="E44" s="183" t="s">
        <v>199</v>
      </c>
      <c r="K44"/>
      <c r="N44"/>
    </row>
    <row r="45" spans="1:14" ht="15" thickBot="1" x14ac:dyDescent="0.35">
      <c r="A45" s="204" t="s">
        <v>21</v>
      </c>
      <c r="B45" s="258"/>
      <c r="C45" s="258"/>
      <c r="D45" s="205"/>
      <c r="E45" s="182" t="s">
        <v>200</v>
      </c>
      <c r="K45"/>
      <c r="N45"/>
    </row>
    <row r="46" spans="1:14" ht="15" thickBot="1" x14ac:dyDescent="0.35">
      <c r="A46" s="206" t="s">
        <v>22</v>
      </c>
      <c r="B46" s="258"/>
      <c r="C46" s="258"/>
      <c r="D46" s="207"/>
      <c r="E46" s="182" t="s">
        <v>200</v>
      </c>
      <c r="K46"/>
      <c r="N46"/>
    </row>
    <row r="47" spans="1:14" ht="15" thickBot="1" x14ac:dyDescent="0.35">
      <c r="A47" s="206" t="s">
        <v>23</v>
      </c>
      <c r="B47" s="258"/>
      <c r="C47" s="258"/>
      <c r="D47" s="207"/>
      <c r="E47" s="182" t="s">
        <v>200</v>
      </c>
      <c r="K47"/>
      <c r="N47"/>
    </row>
    <row r="48" spans="1:14" ht="15" thickBot="1" x14ac:dyDescent="0.35">
      <c r="A48" s="208" t="s">
        <v>24</v>
      </c>
      <c r="B48" s="258"/>
      <c r="C48" s="258"/>
      <c r="D48" s="209"/>
      <c r="E48" s="182" t="s">
        <v>200</v>
      </c>
      <c r="K48"/>
      <c r="N48"/>
    </row>
    <row r="49" spans="1:14" ht="15" thickBot="1" x14ac:dyDescent="0.35">
      <c r="A49" s="1"/>
      <c r="B49" s="1"/>
      <c r="D49" s="1"/>
      <c r="K49"/>
      <c r="N49"/>
    </row>
    <row r="50" spans="1:14" ht="60.6" customHeight="1" x14ac:dyDescent="0.3">
      <c r="A50" s="24" t="s">
        <v>104</v>
      </c>
      <c r="B50" s="181" t="s">
        <v>197</v>
      </c>
      <c r="C50" s="181" t="s">
        <v>198</v>
      </c>
      <c r="D50" s="7" t="s">
        <v>15</v>
      </c>
      <c r="E50" s="183" t="s">
        <v>199</v>
      </c>
      <c r="F50" s="82"/>
      <c r="K50"/>
      <c r="N50"/>
    </row>
    <row r="51" spans="1:14" x14ac:dyDescent="0.3">
      <c r="A51" s="210" t="s">
        <v>183</v>
      </c>
      <c r="B51" s="110"/>
      <c r="C51" s="228"/>
      <c r="D51" s="111"/>
      <c r="E51" s="182" t="s">
        <v>200</v>
      </c>
      <c r="K51"/>
      <c r="N51"/>
    </row>
    <row r="52" spans="1:14" ht="14.1" customHeight="1" x14ac:dyDescent="0.3">
      <c r="A52" s="21" t="s">
        <v>21</v>
      </c>
      <c r="B52" s="268" t="s">
        <v>226</v>
      </c>
      <c r="C52" s="268" t="s">
        <v>226</v>
      </c>
      <c r="D52" s="57"/>
      <c r="E52" s="182" t="s">
        <v>200</v>
      </c>
      <c r="F52" s="82"/>
      <c r="K52"/>
      <c r="N52"/>
    </row>
    <row r="53" spans="1:14" x14ac:dyDescent="0.3">
      <c r="A53" s="8" t="s">
        <v>22</v>
      </c>
      <c r="B53" s="268" t="s">
        <v>226</v>
      </c>
      <c r="C53" s="268" t="s">
        <v>226</v>
      </c>
      <c r="D53" s="44"/>
      <c r="E53" s="182" t="s">
        <v>200</v>
      </c>
      <c r="F53" s="82"/>
      <c r="K53"/>
      <c r="N53"/>
    </row>
    <row r="54" spans="1:14" x14ac:dyDescent="0.3">
      <c r="A54" s="8" t="s">
        <v>23</v>
      </c>
      <c r="B54" s="268" t="s">
        <v>226</v>
      </c>
      <c r="C54" s="268" t="s">
        <v>226</v>
      </c>
      <c r="D54" s="44"/>
      <c r="E54" s="182" t="s">
        <v>200</v>
      </c>
      <c r="F54" s="82"/>
      <c r="K54"/>
      <c r="N54"/>
    </row>
    <row r="55" spans="1:14" ht="15" thickBot="1" x14ac:dyDescent="0.35">
      <c r="A55" s="9" t="s">
        <v>24</v>
      </c>
      <c r="B55" s="268" t="s">
        <v>226</v>
      </c>
      <c r="C55" s="268" t="s">
        <v>226</v>
      </c>
      <c r="D55" s="48"/>
      <c r="E55" s="182" t="s">
        <v>200</v>
      </c>
      <c r="F55" s="82"/>
      <c r="K55"/>
      <c r="N55"/>
    </row>
    <row r="56" spans="1:14" x14ac:dyDescent="0.3">
      <c r="A56" s="211" t="s">
        <v>185</v>
      </c>
      <c r="B56" s="110"/>
      <c r="C56" s="228"/>
      <c r="D56" s="111"/>
      <c r="E56" s="182" t="s">
        <v>200</v>
      </c>
      <c r="F56" s="82"/>
      <c r="K56"/>
      <c r="N56"/>
    </row>
    <row r="57" spans="1:14" x14ac:dyDescent="0.3">
      <c r="A57" s="21" t="s">
        <v>21</v>
      </c>
      <c r="B57" s="268" t="s">
        <v>226</v>
      </c>
      <c r="C57" s="268" t="s">
        <v>226</v>
      </c>
      <c r="D57" s="57"/>
      <c r="E57" s="182" t="s">
        <v>200</v>
      </c>
      <c r="F57" s="82"/>
      <c r="K57"/>
      <c r="N57"/>
    </row>
    <row r="58" spans="1:14" x14ac:dyDescent="0.3">
      <c r="A58" s="8" t="s">
        <v>22</v>
      </c>
      <c r="B58" s="268" t="s">
        <v>226</v>
      </c>
      <c r="C58" s="268" t="s">
        <v>226</v>
      </c>
      <c r="D58" s="44"/>
      <c r="E58" s="182" t="s">
        <v>200</v>
      </c>
      <c r="F58" s="82"/>
      <c r="K58"/>
      <c r="N58"/>
    </row>
    <row r="59" spans="1:14" x14ac:dyDescent="0.3">
      <c r="A59" s="8" t="s">
        <v>23</v>
      </c>
      <c r="B59" s="268" t="s">
        <v>226</v>
      </c>
      <c r="C59" s="268" t="s">
        <v>226</v>
      </c>
      <c r="D59" s="44"/>
      <c r="E59" s="182" t="s">
        <v>200</v>
      </c>
      <c r="F59" s="82"/>
      <c r="K59"/>
      <c r="N59"/>
    </row>
    <row r="60" spans="1:14" ht="15" thickBot="1" x14ac:dyDescent="0.35">
      <c r="A60" s="9" t="s">
        <v>24</v>
      </c>
      <c r="B60" s="268" t="s">
        <v>226</v>
      </c>
      <c r="C60" s="268" t="s">
        <v>226</v>
      </c>
      <c r="D60" s="48"/>
      <c r="E60" s="182" t="s">
        <v>200</v>
      </c>
      <c r="F60" s="82"/>
      <c r="K60"/>
      <c r="N60"/>
    </row>
    <row r="61" spans="1:14" x14ac:dyDescent="0.3">
      <c r="A61" s="211" t="s">
        <v>229</v>
      </c>
      <c r="B61" s="110"/>
      <c r="C61" s="228"/>
      <c r="D61" s="111"/>
      <c r="E61" s="182" t="s">
        <v>200</v>
      </c>
      <c r="F61" s="82"/>
      <c r="K61"/>
      <c r="N61"/>
    </row>
    <row r="62" spans="1:14" x14ac:dyDescent="0.3">
      <c r="A62" s="21" t="s">
        <v>21</v>
      </c>
      <c r="B62" s="268" t="s">
        <v>226</v>
      </c>
      <c r="C62" s="268" t="s">
        <v>226</v>
      </c>
      <c r="D62" s="57"/>
      <c r="E62" s="182" t="s">
        <v>200</v>
      </c>
      <c r="F62" s="82"/>
      <c r="K62"/>
      <c r="N62"/>
    </row>
    <row r="63" spans="1:14" x14ac:dyDescent="0.3">
      <c r="A63" s="8" t="s">
        <v>22</v>
      </c>
      <c r="B63" s="268" t="s">
        <v>226</v>
      </c>
      <c r="C63" s="268" t="s">
        <v>226</v>
      </c>
      <c r="D63" s="44"/>
      <c r="E63" s="182" t="s">
        <v>200</v>
      </c>
      <c r="F63" s="82"/>
      <c r="K63"/>
      <c r="N63"/>
    </row>
    <row r="64" spans="1:14" x14ac:dyDescent="0.3">
      <c r="A64" s="8" t="s">
        <v>23</v>
      </c>
      <c r="B64" s="268" t="s">
        <v>226</v>
      </c>
      <c r="C64" s="268" t="s">
        <v>226</v>
      </c>
      <c r="D64" s="44"/>
      <c r="E64" s="182" t="s">
        <v>200</v>
      </c>
      <c r="F64" s="82"/>
      <c r="K64"/>
      <c r="N64"/>
    </row>
    <row r="65" spans="1:14" ht="15" thickBot="1" x14ac:dyDescent="0.35">
      <c r="A65" s="9" t="s">
        <v>24</v>
      </c>
      <c r="B65" s="268" t="s">
        <v>226</v>
      </c>
      <c r="C65" s="268" t="s">
        <v>226</v>
      </c>
      <c r="D65" s="48"/>
      <c r="E65" s="182" t="s">
        <v>200</v>
      </c>
      <c r="F65" s="82"/>
      <c r="K65"/>
      <c r="N65"/>
    </row>
    <row r="66" spans="1:14" x14ac:dyDescent="0.3">
      <c r="A66" s="212" t="s">
        <v>231</v>
      </c>
      <c r="B66" s="213"/>
      <c r="C66" s="229"/>
      <c r="D66" s="214"/>
      <c r="E66" s="182" t="s">
        <v>230</v>
      </c>
      <c r="K66"/>
      <c r="N66"/>
    </row>
    <row r="67" spans="1:14" x14ac:dyDescent="0.3">
      <c r="A67" s="215" t="s">
        <v>21</v>
      </c>
      <c r="B67" s="268" t="s">
        <v>226</v>
      </c>
      <c r="C67" s="268" t="s">
        <v>226</v>
      </c>
      <c r="D67" s="216"/>
      <c r="E67" s="182" t="s">
        <v>230</v>
      </c>
      <c r="K67"/>
      <c r="N67"/>
    </row>
    <row r="68" spans="1:14" x14ac:dyDescent="0.3">
      <c r="A68" s="215" t="s">
        <v>22</v>
      </c>
      <c r="B68" s="268" t="s">
        <v>226</v>
      </c>
      <c r="C68" s="268" t="s">
        <v>226</v>
      </c>
      <c r="D68" s="217"/>
      <c r="E68" s="182" t="s">
        <v>230</v>
      </c>
      <c r="K68"/>
      <c r="N68"/>
    </row>
    <row r="69" spans="1:14" x14ac:dyDescent="0.3">
      <c r="A69" s="215" t="s">
        <v>23</v>
      </c>
      <c r="B69" s="268" t="s">
        <v>226</v>
      </c>
      <c r="C69" s="268" t="s">
        <v>226</v>
      </c>
      <c r="D69" s="217"/>
      <c r="E69" s="182" t="s">
        <v>230</v>
      </c>
      <c r="K69"/>
      <c r="N69"/>
    </row>
    <row r="70" spans="1:14" ht="15" thickBot="1" x14ac:dyDescent="0.35">
      <c r="A70" s="215" t="s">
        <v>24</v>
      </c>
      <c r="B70" s="268" t="s">
        <v>226</v>
      </c>
      <c r="C70" s="268" t="s">
        <v>226</v>
      </c>
      <c r="D70" s="218"/>
      <c r="E70" s="182" t="s">
        <v>230</v>
      </c>
      <c r="K70"/>
      <c r="N70"/>
    </row>
    <row r="71" spans="1:14" ht="15" thickBot="1" x14ac:dyDescent="0.35">
      <c r="A71" s="79"/>
      <c r="B71" s="80"/>
      <c r="C71" s="230"/>
      <c r="D71" s="81"/>
      <c r="E71" s="81"/>
      <c r="F71" s="81"/>
      <c r="G71" s="81"/>
      <c r="H71" s="81"/>
      <c r="I71" s="81"/>
    </row>
    <row r="72" spans="1:14" ht="32.4" x14ac:dyDescent="0.3">
      <c r="A72" s="24" t="s">
        <v>25</v>
      </c>
      <c r="B72" s="30" t="s">
        <v>11</v>
      </c>
      <c r="C72" s="135" t="s">
        <v>201</v>
      </c>
      <c r="D72" s="135" t="s">
        <v>202</v>
      </c>
      <c r="E72" s="135" t="s">
        <v>276</v>
      </c>
      <c r="F72" s="135" t="s">
        <v>203</v>
      </c>
      <c r="H72" s="82"/>
      <c r="K72"/>
      <c r="N72"/>
    </row>
    <row r="73" spans="1:14" ht="28.8" x14ac:dyDescent="0.3">
      <c r="A73" s="14" t="s">
        <v>340</v>
      </c>
      <c r="B73" s="184" t="s">
        <v>101</v>
      </c>
      <c r="C73" s="268" t="s">
        <v>226</v>
      </c>
      <c r="D73" s="268" t="s">
        <v>226</v>
      </c>
      <c r="E73" s="268" t="s">
        <v>226</v>
      </c>
      <c r="F73" s="268" t="s">
        <v>226</v>
      </c>
      <c r="H73" s="82"/>
      <c r="K73"/>
      <c r="N73"/>
    </row>
    <row r="74" spans="1:14" ht="28.8" x14ac:dyDescent="0.3">
      <c r="A74" s="14" t="s">
        <v>26</v>
      </c>
      <c r="B74" s="184" t="s">
        <v>102</v>
      </c>
      <c r="C74" s="268" t="s">
        <v>226</v>
      </c>
      <c r="D74" s="268" t="s">
        <v>226</v>
      </c>
      <c r="E74" s="268" t="s">
        <v>226</v>
      </c>
      <c r="F74" s="268" t="s">
        <v>226</v>
      </c>
      <c r="H74" s="82"/>
      <c r="K74"/>
      <c r="N74"/>
    </row>
  </sheetData>
  <mergeCells count="18">
    <mergeCell ref="B2:F2"/>
    <mergeCell ref="B5:F5"/>
    <mergeCell ref="B9:F9"/>
    <mergeCell ref="E10:F10"/>
    <mergeCell ref="B8:F8"/>
    <mergeCell ref="B7:F7"/>
    <mergeCell ref="B6:F6"/>
    <mergeCell ref="D29:D30"/>
    <mergeCell ref="E29:F29"/>
    <mergeCell ref="D10:D11"/>
    <mergeCell ref="B10:B11"/>
    <mergeCell ref="B3:F3"/>
    <mergeCell ref="B4:F4"/>
    <mergeCell ref="A10:A11"/>
    <mergeCell ref="C10:C11"/>
    <mergeCell ref="A29:A30"/>
    <mergeCell ref="B29:B30"/>
    <mergeCell ref="C29:C30"/>
  </mergeCells>
  <pageMargins left="0.7" right="0.7" top="0.75" bottom="0.75" header="0.3" footer="0.3"/>
  <pageSetup paperSize="9" scale="27"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N78"/>
  <sheetViews>
    <sheetView tabSelected="1" topLeftCell="E16" workbookViewId="0">
      <selection activeCell="B4" sqref="B4"/>
    </sheetView>
  </sheetViews>
  <sheetFormatPr baseColWidth="10" defaultColWidth="8.6640625" defaultRowHeight="14.4" x14ac:dyDescent="0.3"/>
  <cols>
    <col min="1" max="1" width="80.109375" customWidth="1"/>
    <col min="2" max="2" width="16.5546875" customWidth="1"/>
    <col min="3" max="3" width="20.5546875" customWidth="1"/>
    <col min="4" max="4" width="50.33203125" customWidth="1"/>
    <col min="5" max="5" width="40.44140625" customWidth="1"/>
    <col min="6" max="6" width="30.109375" customWidth="1"/>
    <col min="7" max="7" width="8.21875" bestFit="1" customWidth="1"/>
    <col min="8" max="8" width="10" customWidth="1"/>
    <col min="9" max="9" width="10.44140625" customWidth="1"/>
    <col min="10" max="10" width="8.5546875" customWidth="1"/>
    <col min="11" max="11" width="16.33203125" customWidth="1"/>
    <col min="12" max="12" width="15" customWidth="1"/>
    <col min="13" max="13" width="27.6640625" customWidth="1"/>
    <col min="14" max="14" width="36.44140625" customWidth="1"/>
  </cols>
  <sheetData>
    <row r="1" spans="1:14" ht="18.600000000000001" thickBot="1" x14ac:dyDescent="0.35">
      <c r="A1" s="39" t="s">
        <v>141</v>
      </c>
      <c r="B1" s="39"/>
      <c r="C1" s="39"/>
      <c r="E1" s="39"/>
    </row>
    <row r="2" spans="1:14" ht="15" customHeight="1" x14ac:dyDescent="0.3">
      <c r="A2" s="34" t="s">
        <v>27</v>
      </c>
      <c r="B2" s="314" t="s">
        <v>143</v>
      </c>
      <c r="C2" s="314"/>
      <c r="D2" s="314"/>
      <c r="E2" s="315"/>
    </row>
    <row r="3" spans="1:14" x14ac:dyDescent="0.3">
      <c r="A3" s="4" t="s">
        <v>5</v>
      </c>
      <c r="B3" s="312" t="s">
        <v>204</v>
      </c>
      <c r="C3" s="312"/>
      <c r="D3" s="312"/>
      <c r="E3" s="313"/>
    </row>
    <row r="4" spans="1:14" ht="45" customHeight="1" thickBot="1" x14ac:dyDescent="0.35">
      <c r="A4" s="86" t="s">
        <v>28</v>
      </c>
      <c r="B4" s="310" t="s">
        <v>142</v>
      </c>
      <c r="C4" s="310"/>
      <c r="D4" s="310"/>
      <c r="E4" s="311"/>
    </row>
    <row r="5" spans="1:14" ht="108.6" customHeight="1" thickBot="1" x14ac:dyDescent="0.35">
      <c r="A5" s="91" t="s">
        <v>167</v>
      </c>
      <c r="B5" s="276" t="s">
        <v>342</v>
      </c>
      <c r="C5" s="277"/>
      <c r="D5" s="277"/>
      <c r="E5" s="277"/>
    </row>
    <row r="6" spans="1:14" ht="29.4" thickBot="1" x14ac:dyDescent="0.35">
      <c r="A6" s="49" t="s">
        <v>27</v>
      </c>
      <c r="B6" s="50" t="s">
        <v>29</v>
      </c>
      <c r="C6" s="50" t="s">
        <v>30</v>
      </c>
      <c r="D6" s="50" t="s">
        <v>11</v>
      </c>
      <c r="E6" s="51" t="s">
        <v>15</v>
      </c>
      <c r="F6" s="185" t="s">
        <v>205</v>
      </c>
      <c r="G6" s="307" t="s">
        <v>208</v>
      </c>
      <c r="H6" s="308"/>
      <c r="I6" s="308"/>
      <c r="J6" s="308"/>
      <c r="K6" s="308"/>
      <c r="L6" s="308"/>
      <c r="M6" s="309"/>
      <c r="N6" s="199" t="s">
        <v>209</v>
      </c>
    </row>
    <row r="7" spans="1:14" ht="72" x14ac:dyDescent="0.3">
      <c r="A7" s="52" t="s">
        <v>31</v>
      </c>
      <c r="B7" s="53"/>
      <c r="C7" s="74" t="s">
        <v>32</v>
      </c>
      <c r="D7" s="14"/>
      <c r="E7" s="43"/>
      <c r="F7" s="186" t="s">
        <v>206</v>
      </c>
      <c r="G7" s="187" t="s">
        <v>207</v>
      </c>
      <c r="H7" s="187" t="s">
        <v>210</v>
      </c>
      <c r="I7" s="187" t="s">
        <v>211</v>
      </c>
      <c r="J7" s="187" t="s">
        <v>212</v>
      </c>
      <c r="K7" s="187" t="s">
        <v>213</v>
      </c>
      <c r="L7" s="187" t="s">
        <v>214</v>
      </c>
      <c r="M7" s="187" t="s">
        <v>232</v>
      </c>
      <c r="N7" s="188"/>
    </row>
    <row r="8" spans="1:14" x14ac:dyDescent="0.3">
      <c r="A8" s="26" t="s">
        <v>33</v>
      </c>
      <c r="B8" s="33">
        <v>1</v>
      </c>
      <c r="C8" s="269">
        <v>1000</v>
      </c>
      <c r="D8" s="2" t="s">
        <v>34</v>
      </c>
      <c r="E8" s="41"/>
      <c r="F8" s="189">
        <f>SUM(G8:L8,N8)</f>
        <v>0</v>
      </c>
      <c r="G8" s="269" t="s">
        <v>226</v>
      </c>
      <c r="H8" s="269" t="s">
        <v>226</v>
      </c>
      <c r="I8" s="269" t="s">
        <v>226</v>
      </c>
      <c r="J8" s="269" t="s">
        <v>226</v>
      </c>
      <c r="K8" s="269" t="s">
        <v>226</v>
      </c>
      <c r="L8" s="269" t="s">
        <v>226</v>
      </c>
      <c r="M8" s="190"/>
      <c r="N8" s="269"/>
    </row>
    <row r="9" spans="1:14" x14ac:dyDescent="0.3">
      <c r="A9" s="27" t="s">
        <v>35</v>
      </c>
      <c r="B9" s="269">
        <v>38</v>
      </c>
      <c r="C9" s="269">
        <v>4000</v>
      </c>
      <c r="D9" s="2" t="s">
        <v>36</v>
      </c>
      <c r="E9" s="41"/>
      <c r="F9" s="189">
        <f t="shared" ref="F9:F18" si="0">SUM(G9:L9,N9)</f>
        <v>0</v>
      </c>
      <c r="G9" s="269" t="s">
        <v>226</v>
      </c>
      <c r="H9" s="269" t="s">
        <v>226</v>
      </c>
      <c r="I9" s="269" t="s">
        <v>226</v>
      </c>
      <c r="J9" s="269" t="s">
        <v>226</v>
      </c>
      <c r="K9" s="269" t="s">
        <v>226</v>
      </c>
      <c r="L9" s="269" t="s">
        <v>226</v>
      </c>
      <c r="M9" s="190"/>
      <c r="N9" s="269" t="s">
        <v>226</v>
      </c>
    </row>
    <row r="10" spans="1:14" x14ac:dyDescent="0.3">
      <c r="A10" s="27" t="s">
        <v>37</v>
      </c>
      <c r="B10" s="269" t="s">
        <v>226</v>
      </c>
      <c r="C10" s="269" t="s">
        <v>226</v>
      </c>
      <c r="D10" s="2"/>
      <c r="E10" s="41"/>
      <c r="F10" s="189">
        <f t="shared" si="0"/>
        <v>0</v>
      </c>
      <c r="G10" s="269" t="s">
        <v>226</v>
      </c>
      <c r="H10" s="269" t="s">
        <v>226</v>
      </c>
      <c r="I10" s="269" t="s">
        <v>226</v>
      </c>
      <c r="J10" s="269" t="s">
        <v>226</v>
      </c>
      <c r="K10" s="269" t="s">
        <v>226</v>
      </c>
      <c r="L10" s="269" t="s">
        <v>226</v>
      </c>
      <c r="M10" s="190"/>
      <c r="N10" s="269" t="s">
        <v>226</v>
      </c>
    </row>
    <row r="11" spans="1:14" x14ac:dyDescent="0.3">
      <c r="A11" s="26" t="s">
        <v>38</v>
      </c>
      <c r="B11" s="269" t="s">
        <v>226</v>
      </c>
      <c r="C11" s="269" t="s">
        <v>226</v>
      </c>
      <c r="D11" s="2"/>
      <c r="E11" s="41"/>
      <c r="F11" s="189">
        <f t="shared" si="0"/>
        <v>0</v>
      </c>
      <c r="G11" s="269" t="s">
        <v>226</v>
      </c>
      <c r="H11" s="269" t="s">
        <v>226</v>
      </c>
      <c r="I11" s="269" t="s">
        <v>226</v>
      </c>
      <c r="J11" s="269" t="s">
        <v>226</v>
      </c>
      <c r="K11" s="269" t="s">
        <v>226</v>
      </c>
      <c r="L11" s="269" t="s">
        <v>226</v>
      </c>
      <c r="M11" s="190"/>
      <c r="N11" s="269" t="s">
        <v>226</v>
      </c>
    </row>
    <row r="12" spans="1:14" x14ac:dyDescent="0.3">
      <c r="A12" s="26" t="s">
        <v>39</v>
      </c>
      <c r="B12" s="269" t="s">
        <v>226</v>
      </c>
      <c r="C12" s="269" t="s">
        <v>226</v>
      </c>
      <c r="D12" s="2"/>
      <c r="E12" s="41"/>
      <c r="F12" s="189">
        <f t="shared" si="0"/>
        <v>0</v>
      </c>
      <c r="G12" s="269" t="s">
        <v>226</v>
      </c>
      <c r="H12" s="269" t="s">
        <v>226</v>
      </c>
      <c r="I12" s="269" t="s">
        <v>226</v>
      </c>
      <c r="J12" s="269" t="s">
        <v>226</v>
      </c>
      <c r="K12" s="269" t="s">
        <v>226</v>
      </c>
      <c r="L12" s="269" t="s">
        <v>226</v>
      </c>
      <c r="M12" s="190"/>
      <c r="N12" s="269" t="s">
        <v>226</v>
      </c>
    </row>
    <row r="13" spans="1:14" x14ac:dyDescent="0.3">
      <c r="A13" s="26" t="s">
        <v>40</v>
      </c>
      <c r="B13" s="269" t="s">
        <v>226</v>
      </c>
      <c r="C13" s="269" t="s">
        <v>226</v>
      </c>
      <c r="D13" s="2" t="s">
        <v>41</v>
      </c>
      <c r="E13" s="41"/>
      <c r="F13" s="189">
        <f t="shared" si="0"/>
        <v>0</v>
      </c>
      <c r="G13" s="269" t="s">
        <v>226</v>
      </c>
      <c r="H13" s="269" t="s">
        <v>226</v>
      </c>
      <c r="I13" s="269" t="s">
        <v>226</v>
      </c>
      <c r="J13" s="269" t="s">
        <v>226</v>
      </c>
      <c r="K13" s="269" t="s">
        <v>226</v>
      </c>
      <c r="L13" s="269" t="s">
        <v>226</v>
      </c>
      <c r="M13" s="190"/>
      <c r="N13" s="269" t="s">
        <v>226</v>
      </c>
    </row>
    <row r="14" spans="1:14" ht="43.2" x14ac:dyDescent="0.3">
      <c r="A14" s="26" t="s">
        <v>42</v>
      </c>
      <c r="B14" s="269" t="s">
        <v>226</v>
      </c>
      <c r="C14" s="269" t="s">
        <v>226</v>
      </c>
      <c r="D14" s="10" t="s">
        <v>43</v>
      </c>
      <c r="E14" s="41"/>
      <c r="F14" s="189">
        <f t="shared" si="0"/>
        <v>0</v>
      </c>
      <c r="G14" s="269" t="s">
        <v>226</v>
      </c>
      <c r="H14" s="269" t="s">
        <v>226</v>
      </c>
      <c r="I14" s="269" t="s">
        <v>226</v>
      </c>
      <c r="J14" s="269" t="s">
        <v>226</v>
      </c>
      <c r="K14" s="269" t="s">
        <v>226</v>
      </c>
      <c r="L14" s="269" t="s">
        <v>226</v>
      </c>
      <c r="M14" s="190"/>
      <c r="N14" s="269" t="s">
        <v>226</v>
      </c>
    </row>
    <row r="15" spans="1:14" x14ac:dyDescent="0.3">
      <c r="A15" s="56" t="s">
        <v>44</v>
      </c>
      <c r="B15" s="269" t="s">
        <v>226</v>
      </c>
      <c r="C15" s="269" t="s">
        <v>226</v>
      </c>
      <c r="D15" s="2"/>
      <c r="E15" s="41"/>
      <c r="F15" s="189">
        <f t="shared" si="0"/>
        <v>0</v>
      </c>
      <c r="G15" s="269" t="s">
        <v>226</v>
      </c>
      <c r="H15" s="269" t="s">
        <v>226</v>
      </c>
      <c r="I15" s="269" t="s">
        <v>226</v>
      </c>
      <c r="J15" s="269" t="s">
        <v>226</v>
      </c>
      <c r="K15" s="269" t="s">
        <v>226</v>
      </c>
      <c r="L15" s="269" t="s">
        <v>226</v>
      </c>
      <c r="M15" s="190"/>
      <c r="N15" s="269" t="s">
        <v>226</v>
      </c>
    </row>
    <row r="16" spans="1:14" x14ac:dyDescent="0.3">
      <c r="A16" s="26" t="s">
        <v>45</v>
      </c>
      <c r="B16" s="269" t="s">
        <v>226</v>
      </c>
      <c r="C16" s="269" t="s">
        <v>226</v>
      </c>
      <c r="D16" s="2"/>
      <c r="E16" s="41"/>
      <c r="F16" s="189">
        <f t="shared" si="0"/>
        <v>0</v>
      </c>
      <c r="G16" s="269" t="s">
        <v>226</v>
      </c>
      <c r="H16" s="269" t="s">
        <v>226</v>
      </c>
      <c r="I16" s="269" t="s">
        <v>226</v>
      </c>
      <c r="J16" s="269" t="s">
        <v>226</v>
      </c>
      <c r="K16" s="269" t="s">
        <v>226</v>
      </c>
      <c r="L16" s="269" t="s">
        <v>226</v>
      </c>
      <c r="M16" s="190"/>
      <c r="N16" s="269" t="s">
        <v>226</v>
      </c>
    </row>
    <row r="17" spans="1:14" x14ac:dyDescent="0.3">
      <c r="A17" s="26" t="s">
        <v>46</v>
      </c>
      <c r="B17" s="269" t="s">
        <v>226</v>
      </c>
      <c r="C17" s="269" t="s">
        <v>226</v>
      </c>
      <c r="D17" s="2"/>
      <c r="E17" s="41"/>
      <c r="F17" s="189">
        <f t="shared" si="0"/>
        <v>0</v>
      </c>
      <c r="G17" s="269" t="s">
        <v>226</v>
      </c>
      <c r="H17" s="269" t="s">
        <v>226</v>
      </c>
      <c r="I17" s="269" t="s">
        <v>226</v>
      </c>
      <c r="J17" s="269" t="s">
        <v>226</v>
      </c>
      <c r="K17" s="269" t="s">
        <v>226</v>
      </c>
      <c r="L17" s="269" t="s">
        <v>226</v>
      </c>
      <c r="M17" s="190"/>
      <c r="N17" s="269" t="s">
        <v>226</v>
      </c>
    </row>
    <row r="18" spans="1:14" ht="15" thickBot="1" x14ac:dyDescent="0.35">
      <c r="A18" s="28" t="s">
        <v>24</v>
      </c>
      <c r="B18" s="269" t="s">
        <v>226</v>
      </c>
      <c r="C18" s="269" t="s">
        <v>226</v>
      </c>
      <c r="D18" s="2"/>
      <c r="E18" s="41"/>
      <c r="F18" s="189">
        <f t="shared" si="0"/>
        <v>0</v>
      </c>
      <c r="G18" s="269" t="s">
        <v>226</v>
      </c>
      <c r="H18" s="269" t="s">
        <v>226</v>
      </c>
      <c r="I18" s="269" t="s">
        <v>226</v>
      </c>
      <c r="J18" s="269" t="s">
        <v>226</v>
      </c>
      <c r="K18" s="269" t="s">
        <v>226</v>
      </c>
      <c r="L18" s="269" t="s">
        <v>226</v>
      </c>
      <c r="M18" s="190"/>
      <c r="N18" s="269" t="s">
        <v>226</v>
      </c>
    </row>
    <row r="19" spans="1:14" ht="29.4" customHeight="1" thickBot="1" x14ac:dyDescent="0.35">
      <c r="A19" s="37"/>
      <c r="B19" s="69"/>
      <c r="C19" s="70"/>
      <c r="D19" s="62"/>
      <c r="E19" s="71"/>
      <c r="F19" s="185" t="s">
        <v>205</v>
      </c>
      <c r="G19" s="307" t="s">
        <v>208</v>
      </c>
      <c r="H19" s="308"/>
      <c r="I19" s="308"/>
      <c r="J19" s="308"/>
      <c r="K19" s="308"/>
      <c r="L19" s="308"/>
      <c r="M19" s="309"/>
      <c r="N19" s="199" t="s">
        <v>209</v>
      </c>
    </row>
    <row r="20" spans="1:14" ht="72" x14ac:dyDescent="0.3">
      <c r="A20" s="52" t="s">
        <v>343</v>
      </c>
      <c r="B20" s="53"/>
      <c r="C20" s="75" t="s">
        <v>47</v>
      </c>
      <c r="D20" s="42"/>
      <c r="E20" s="43"/>
      <c r="F20" s="186" t="s">
        <v>206</v>
      </c>
      <c r="G20" s="187" t="s">
        <v>207</v>
      </c>
      <c r="H20" s="187" t="s">
        <v>210</v>
      </c>
      <c r="I20" s="187" t="s">
        <v>211</v>
      </c>
      <c r="J20" s="187" t="s">
        <v>212</v>
      </c>
      <c r="K20" s="187" t="s">
        <v>213</v>
      </c>
      <c r="L20" s="187" t="s">
        <v>214</v>
      </c>
      <c r="M20" s="187" t="s">
        <v>232</v>
      </c>
      <c r="N20" s="188"/>
    </row>
    <row r="21" spans="1:14" x14ac:dyDescent="0.3">
      <c r="A21" s="26" t="s">
        <v>48</v>
      </c>
      <c r="B21" s="269" t="s">
        <v>226</v>
      </c>
      <c r="C21" s="269" t="s">
        <v>226</v>
      </c>
      <c r="D21" s="2"/>
      <c r="E21" s="41"/>
      <c r="F21" s="189">
        <f>SUM(G21:L21,N21)</f>
        <v>0</v>
      </c>
      <c r="G21" s="269" t="s">
        <v>226</v>
      </c>
      <c r="H21" s="269" t="s">
        <v>226</v>
      </c>
      <c r="I21" s="269" t="s">
        <v>226</v>
      </c>
      <c r="J21" s="269" t="s">
        <v>226</v>
      </c>
      <c r="K21" s="269" t="s">
        <v>226</v>
      </c>
      <c r="L21" s="269" t="s">
        <v>226</v>
      </c>
      <c r="M21" s="191"/>
      <c r="N21" s="269" t="s">
        <v>226</v>
      </c>
    </row>
    <row r="22" spans="1:14" x14ac:dyDescent="0.3">
      <c r="A22" s="27" t="s">
        <v>35</v>
      </c>
      <c r="B22" s="269" t="s">
        <v>226</v>
      </c>
      <c r="C22" s="269" t="s">
        <v>226</v>
      </c>
      <c r="D22" s="2"/>
      <c r="E22" s="41"/>
      <c r="F22" s="189">
        <f t="shared" ref="F22:F31" si="1">SUM(G22:L22,N22)</f>
        <v>0</v>
      </c>
      <c r="G22" s="269" t="s">
        <v>226</v>
      </c>
      <c r="H22" s="269" t="s">
        <v>226</v>
      </c>
      <c r="I22" s="269" t="s">
        <v>226</v>
      </c>
      <c r="J22" s="269" t="s">
        <v>226</v>
      </c>
      <c r="K22" s="269" t="s">
        <v>226</v>
      </c>
      <c r="L22" s="269" t="s">
        <v>226</v>
      </c>
      <c r="M22" s="191"/>
      <c r="N22" s="269" t="s">
        <v>226</v>
      </c>
    </row>
    <row r="23" spans="1:14" x14ac:dyDescent="0.3">
      <c r="A23" s="27" t="s">
        <v>37</v>
      </c>
      <c r="B23" s="269" t="s">
        <v>226</v>
      </c>
      <c r="C23" s="269" t="s">
        <v>226</v>
      </c>
      <c r="D23" s="2"/>
      <c r="E23" s="41"/>
      <c r="F23" s="189">
        <f t="shared" si="1"/>
        <v>0</v>
      </c>
      <c r="G23" s="269" t="s">
        <v>226</v>
      </c>
      <c r="H23" s="269" t="s">
        <v>226</v>
      </c>
      <c r="I23" s="269" t="s">
        <v>226</v>
      </c>
      <c r="J23" s="269" t="s">
        <v>226</v>
      </c>
      <c r="K23" s="269" t="s">
        <v>226</v>
      </c>
      <c r="L23" s="269" t="s">
        <v>226</v>
      </c>
      <c r="M23" s="191"/>
      <c r="N23" s="269" t="s">
        <v>226</v>
      </c>
    </row>
    <row r="24" spans="1:14" x14ac:dyDescent="0.3">
      <c r="A24" s="26" t="s">
        <v>38</v>
      </c>
      <c r="B24" s="269" t="s">
        <v>226</v>
      </c>
      <c r="C24" s="269" t="s">
        <v>226</v>
      </c>
      <c r="D24" s="2"/>
      <c r="E24" s="41"/>
      <c r="F24" s="189">
        <f t="shared" si="1"/>
        <v>0</v>
      </c>
      <c r="G24" s="269" t="s">
        <v>226</v>
      </c>
      <c r="H24" s="269" t="s">
        <v>226</v>
      </c>
      <c r="I24" s="269" t="s">
        <v>226</v>
      </c>
      <c r="J24" s="269" t="s">
        <v>226</v>
      </c>
      <c r="K24" s="269" t="s">
        <v>226</v>
      </c>
      <c r="L24" s="269" t="s">
        <v>226</v>
      </c>
      <c r="M24" s="191"/>
      <c r="N24" s="269" t="s">
        <v>226</v>
      </c>
    </row>
    <row r="25" spans="1:14" x14ac:dyDescent="0.3">
      <c r="A25" s="26" t="s">
        <v>39</v>
      </c>
      <c r="B25" s="269" t="s">
        <v>226</v>
      </c>
      <c r="C25" s="269" t="s">
        <v>226</v>
      </c>
      <c r="D25" s="2"/>
      <c r="E25" s="41"/>
      <c r="F25" s="189">
        <f t="shared" si="1"/>
        <v>0</v>
      </c>
      <c r="G25" s="269" t="s">
        <v>226</v>
      </c>
      <c r="H25" s="269" t="s">
        <v>226</v>
      </c>
      <c r="I25" s="269" t="s">
        <v>226</v>
      </c>
      <c r="J25" s="269" t="s">
        <v>226</v>
      </c>
      <c r="K25" s="269" t="s">
        <v>226</v>
      </c>
      <c r="L25" s="269" t="s">
        <v>226</v>
      </c>
      <c r="M25" s="191"/>
      <c r="N25" s="269" t="s">
        <v>226</v>
      </c>
    </row>
    <row r="26" spans="1:14" x14ac:dyDescent="0.3">
      <c r="A26" s="26" t="s">
        <v>40</v>
      </c>
      <c r="B26" s="269" t="s">
        <v>226</v>
      </c>
      <c r="C26" s="269" t="s">
        <v>226</v>
      </c>
      <c r="D26" s="2"/>
      <c r="E26" s="41"/>
      <c r="F26" s="189">
        <f t="shared" si="1"/>
        <v>0</v>
      </c>
      <c r="G26" s="269" t="s">
        <v>226</v>
      </c>
      <c r="H26" s="269" t="s">
        <v>226</v>
      </c>
      <c r="I26" s="269" t="s">
        <v>226</v>
      </c>
      <c r="J26" s="269" t="s">
        <v>226</v>
      </c>
      <c r="K26" s="269" t="s">
        <v>226</v>
      </c>
      <c r="L26" s="269" t="s">
        <v>226</v>
      </c>
      <c r="M26" s="191"/>
      <c r="N26" s="269" t="s">
        <v>226</v>
      </c>
    </row>
    <row r="27" spans="1:14" x14ac:dyDescent="0.3">
      <c r="A27" s="26" t="s">
        <v>42</v>
      </c>
      <c r="B27" s="269" t="s">
        <v>226</v>
      </c>
      <c r="C27" s="269" t="s">
        <v>226</v>
      </c>
      <c r="D27" s="2"/>
      <c r="E27" s="41"/>
      <c r="F27" s="189">
        <f t="shared" si="1"/>
        <v>0</v>
      </c>
      <c r="G27" s="269" t="s">
        <v>226</v>
      </c>
      <c r="H27" s="269" t="s">
        <v>226</v>
      </c>
      <c r="I27" s="269" t="s">
        <v>226</v>
      </c>
      <c r="J27" s="269" t="s">
        <v>226</v>
      </c>
      <c r="K27" s="269" t="s">
        <v>226</v>
      </c>
      <c r="L27" s="269" t="s">
        <v>226</v>
      </c>
      <c r="M27" s="191"/>
      <c r="N27" s="269" t="s">
        <v>226</v>
      </c>
    </row>
    <row r="28" spans="1:14" x14ac:dyDescent="0.3">
      <c r="A28" s="56" t="s">
        <v>44</v>
      </c>
      <c r="B28" s="269" t="s">
        <v>226</v>
      </c>
      <c r="C28" s="269" t="s">
        <v>226</v>
      </c>
      <c r="D28" s="2"/>
      <c r="E28" s="41"/>
      <c r="F28" s="189">
        <f t="shared" si="1"/>
        <v>0</v>
      </c>
      <c r="G28" s="269" t="s">
        <v>226</v>
      </c>
      <c r="H28" s="269" t="s">
        <v>226</v>
      </c>
      <c r="I28" s="269" t="s">
        <v>226</v>
      </c>
      <c r="J28" s="269" t="s">
        <v>226</v>
      </c>
      <c r="K28" s="269" t="s">
        <v>226</v>
      </c>
      <c r="L28" s="269" t="s">
        <v>226</v>
      </c>
      <c r="M28" s="191"/>
      <c r="N28" s="269" t="s">
        <v>226</v>
      </c>
    </row>
    <row r="29" spans="1:14" x14ac:dyDescent="0.3">
      <c r="A29" s="26" t="s">
        <v>45</v>
      </c>
      <c r="B29" s="269" t="s">
        <v>226</v>
      </c>
      <c r="C29" s="269" t="s">
        <v>226</v>
      </c>
      <c r="D29" s="2"/>
      <c r="E29" s="41"/>
      <c r="F29" s="189">
        <f t="shared" si="1"/>
        <v>0</v>
      </c>
      <c r="G29" s="269" t="s">
        <v>226</v>
      </c>
      <c r="H29" s="269" t="s">
        <v>226</v>
      </c>
      <c r="I29" s="269" t="s">
        <v>226</v>
      </c>
      <c r="J29" s="269" t="s">
        <v>226</v>
      </c>
      <c r="K29" s="269" t="s">
        <v>226</v>
      </c>
      <c r="L29" s="269" t="s">
        <v>226</v>
      </c>
      <c r="M29" s="191"/>
      <c r="N29" s="269" t="s">
        <v>226</v>
      </c>
    </row>
    <row r="30" spans="1:14" x14ac:dyDescent="0.3">
      <c r="A30" s="26" t="s">
        <v>46</v>
      </c>
      <c r="B30" s="269" t="s">
        <v>226</v>
      </c>
      <c r="C30" s="269" t="s">
        <v>226</v>
      </c>
      <c r="D30" s="2"/>
      <c r="E30" s="41"/>
      <c r="F30" s="189">
        <f t="shared" si="1"/>
        <v>0</v>
      </c>
      <c r="G30" s="269" t="s">
        <v>226</v>
      </c>
      <c r="H30" s="269" t="s">
        <v>226</v>
      </c>
      <c r="I30" s="269" t="s">
        <v>226</v>
      </c>
      <c r="J30" s="269" t="s">
        <v>226</v>
      </c>
      <c r="K30" s="269" t="s">
        <v>226</v>
      </c>
      <c r="L30" s="269" t="s">
        <v>226</v>
      </c>
      <c r="M30" s="191"/>
      <c r="N30" s="269" t="s">
        <v>226</v>
      </c>
    </row>
    <row r="31" spans="1:14" ht="15" thickBot="1" x14ac:dyDescent="0.35">
      <c r="A31" s="28" t="s">
        <v>24</v>
      </c>
      <c r="B31" s="269" t="s">
        <v>226</v>
      </c>
      <c r="C31" s="269" t="s">
        <v>226</v>
      </c>
      <c r="D31" s="2"/>
      <c r="E31" s="41"/>
      <c r="F31" s="189">
        <f t="shared" si="1"/>
        <v>0</v>
      </c>
      <c r="G31" s="269" t="s">
        <v>226</v>
      </c>
      <c r="H31" s="269" t="s">
        <v>226</v>
      </c>
      <c r="I31" s="269" t="s">
        <v>226</v>
      </c>
      <c r="J31" s="269" t="s">
        <v>226</v>
      </c>
      <c r="K31" s="269" t="s">
        <v>226</v>
      </c>
      <c r="L31" s="269" t="s">
        <v>226</v>
      </c>
      <c r="M31" s="191"/>
      <c r="N31" s="269" t="s">
        <v>226</v>
      </c>
    </row>
    <row r="32" spans="1:14" ht="29.4" customHeight="1" thickBot="1" x14ac:dyDescent="0.35">
      <c r="A32" s="29"/>
      <c r="B32" s="76"/>
      <c r="C32" s="38"/>
      <c r="D32" s="16"/>
      <c r="E32" s="32"/>
      <c r="F32" s="185" t="s">
        <v>205</v>
      </c>
      <c r="G32" s="307" t="s">
        <v>208</v>
      </c>
      <c r="H32" s="308"/>
      <c r="I32" s="308"/>
      <c r="J32" s="308"/>
      <c r="K32" s="308"/>
      <c r="L32" s="308"/>
      <c r="M32" s="309"/>
      <c r="N32" s="199" t="s">
        <v>209</v>
      </c>
    </row>
    <row r="33" spans="1:14" ht="72" x14ac:dyDescent="0.3">
      <c r="A33" s="34" t="s">
        <v>344</v>
      </c>
      <c r="B33" s="42"/>
      <c r="C33" s="46"/>
      <c r="D33" s="42" t="s">
        <v>49</v>
      </c>
      <c r="E33" s="43"/>
      <c r="F33" s="186" t="s">
        <v>206</v>
      </c>
      <c r="G33" s="187" t="s">
        <v>207</v>
      </c>
      <c r="H33" s="187" t="s">
        <v>210</v>
      </c>
      <c r="I33" s="187" t="s">
        <v>211</v>
      </c>
      <c r="J33" s="187" t="s">
        <v>212</v>
      </c>
      <c r="K33" s="187" t="s">
        <v>213</v>
      </c>
      <c r="L33" s="187" t="s">
        <v>214</v>
      </c>
      <c r="M33" s="187" t="s">
        <v>232</v>
      </c>
      <c r="N33" s="188"/>
    </row>
    <row r="34" spans="1:14" x14ac:dyDescent="0.3">
      <c r="A34" s="26" t="s">
        <v>48</v>
      </c>
      <c r="B34" s="269" t="s">
        <v>226</v>
      </c>
      <c r="C34" s="269" t="s">
        <v>226</v>
      </c>
      <c r="D34" s="2" t="s">
        <v>50</v>
      </c>
      <c r="E34" s="44"/>
      <c r="F34" s="189">
        <f t="shared" ref="F34:F43" si="2">SUM(G34:L34,N34)</f>
        <v>0</v>
      </c>
      <c r="G34" s="269" t="s">
        <v>226</v>
      </c>
      <c r="H34" s="269" t="s">
        <v>226</v>
      </c>
      <c r="I34" s="269" t="s">
        <v>226</v>
      </c>
      <c r="J34" s="269" t="s">
        <v>226</v>
      </c>
      <c r="K34" s="269" t="s">
        <v>226</v>
      </c>
      <c r="L34" s="269" t="s">
        <v>226</v>
      </c>
      <c r="M34" s="191"/>
      <c r="N34" s="269" t="s">
        <v>226</v>
      </c>
    </row>
    <row r="35" spans="1:14" x14ac:dyDescent="0.3">
      <c r="A35" s="27" t="s">
        <v>35</v>
      </c>
      <c r="B35" s="269" t="s">
        <v>226</v>
      </c>
      <c r="C35" s="269" t="s">
        <v>226</v>
      </c>
      <c r="D35" s="2"/>
      <c r="E35" s="44"/>
      <c r="F35" s="189">
        <f t="shared" si="2"/>
        <v>0</v>
      </c>
      <c r="G35" s="269" t="s">
        <v>226</v>
      </c>
      <c r="H35" s="269" t="s">
        <v>226</v>
      </c>
      <c r="I35" s="269" t="s">
        <v>226</v>
      </c>
      <c r="J35" s="269" t="s">
        <v>226</v>
      </c>
      <c r="K35" s="269" t="s">
        <v>226</v>
      </c>
      <c r="L35" s="269" t="s">
        <v>226</v>
      </c>
      <c r="M35" s="191"/>
      <c r="N35" s="269" t="s">
        <v>226</v>
      </c>
    </row>
    <row r="36" spans="1:14" x14ac:dyDescent="0.3">
      <c r="A36" s="27" t="s">
        <v>37</v>
      </c>
      <c r="B36" s="269" t="s">
        <v>226</v>
      </c>
      <c r="C36" s="269" t="s">
        <v>226</v>
      </c>
      <c r="D36" s="2"/>
      <c r="E36" s="44"/>
      <c r="F36" s="189">
        <f t="shared" si="2"/>
        <v>0</v>
      </c>
      <c r="G36" s="269" t="s">
        <v>226</v>
      </c>
      <c r="H36" s="269" t="s">
        <v>226</v>
      </c>
      <c r="I36" s="269" t="s">
        <v>226</v>
      </c>
      <c r="J36" s="269" t="s">
        <v>226</v>
      </c>
      <c r="K36" s="269" t="s">
        <v>226</v>
      </c>
      <c r="L36" s="269" t="s">
        <v>226</v>
      </c>
      <c r="M36" s="191"/>
      <c r="N36" s="269" t="s">
        <v>226</v>
      </c>
    </row>
    <row r="37" spans="1:14" x14ac:dyDescent="0.3">
      <c r="A37" s="26" t="s">
        <v>38</v>
      </c>
      <c r="B37" s="269" t="s">
        <v>226</v>
      </c>
      <c r="C37" s="269" t="s">
        <v>226</v>
      </c>
      <c r="D37" s="2"/>
      <c r="E37" s="44"/>
      <c r="F37" s="189">
        <f t="shared" si="2"/>
        <v>0</v>
      </c>
      <c r="G37" s="269" t="s">
        <v>226</v>
      </c>
      <c r="H37" s="269" t="s">
        <v>226</v>
      </c>
      <c r="I37" s="269" t="s">
        <v>226</v>
      </c>
      <c r="J37" s="269" t="s">
        <v>226</v>
      </c>
      <c r="K37" s="269" t="s">
        <v>226</v>
      </c>
      <c r="L37" s="269" t="s">
        <v>226</v>
      </c>
      <c r="M37" s="191"/>
      <c r="N37" s="269" t="s">
        <v>226</v>
      </c>
    </row>
    <row r="38" spans="1:14" x14ac:dyDescent="0.3">
      <c r="A38" s="26" t="s">
        <v>39</v>
      </c>
      <c r="B38" s="269" t="s">
        <v>226</v>
      </c>
      <c r="C38" s="269" t="s">
        <v>226</v>
      </c>
      <c r="D38" s="2"/>
      <c r="E38" s="44"/>
      <c r="F38" s="189">
        <f t="shared" si="2"/>
        <v>0</v>
      </c>
      <c r="G38" s="269" t="s">
        <v>226</v>
      </c>
      <c r="H38" s="269" t="s">
        <v>226</v>
      </c>
      <c r="I38" s="269" t="s">
        <v>226</v>
      </c>
      <c r="J38" s="269" t="s">
        <v>226</v>
      </c>
      <c r="K38" s="269" t="s">
        <v>226</v>
      </c>
      <c r="L38" s="269" t="s">
        <v>226</v>
      </c>
      <c r="M38" s="191"/>
      <c r="N38" s="269" t="s">
        <v>226</v>
      </c>
    </row>
    <row r="39" spans="1:14" x14ac:dyDescent="0.3">
      <c r="A39" s="26" t="s">
        <v>40</v>
      </c>
      <c r="B39" s="269" t="s">
        <v>226</v>
      </c>
      <c r="C39" s="269" t="s">
        <v>226</v>
      </c>
      <c r="D39" s="2"/>
      <c r="E39" s="44"/>
      <c r="F39" s="189">
        <f t="shared" si="2"/>
        <v>0</v>
      </c>
      <c r="G39" s="269" t="s">
        <v>226</v>
      </c>
      <c r="H39" s="269" t="s">
        <v>226</v>
      </c>
      <c r="I39" s="269" t="s">
        <v>226</v>
      </c>
      <c r="J39" s="269" t="s">
        <v>226</v>
      </c>
      <c r="K39" s="269" t="s">
        <v>226</v>
      </c>
      <c r="L39" s="269" t="s">
        <v>226</v>
      </c>
      <c r="M39" s="191"/>
      <c r="N39" s="269" t="s">
        <v>226</v>
      </c>
    </row>
    <row r="40" spans="1:14" x14ac:dyDescent="0.3">
      <c r="A40" s="56" t="s">
        <v>44</v>
      </c>
      <c r="B40" s="269" t="s">
        <v>226</v>
      </c>
      <c r="C40" s="269" t="s">
        <v>226</v>
      </c>
      <c r="D40" s="2" t="s">
        <v>51</v>
      </c>
      <c r="E40" s="44"/>
      <c r="F40" s="189">
        <f t="shared" si="2"/>
        <v>0</v>
      </c>
      <c r="G40" s="269" t="s">
        <v>226</v>
      </c>
      <c r="H40" s="269" t="s">
        <v>226</v>
      </c>
      <c r="I40" s="269" t="s">
        <v>226</v>
      </c>
      <c r="J40" s="269" t="s">
        <v>226</v>
      </c>
      <c r="K40" s="269" t="s">
        <v>226</v>
      </c>
      <c r="L40" s="269" t="s">
        <v>226</v>
      </c>
      <c r="M40" s="191"/>
      <c r="N40" s="269" t="s">
        <v>226</v>
      </c>
    </row>
    <row r="41" spans="1:14" x14ac:dyDescent="0.3">
      <c r="A41" s="66" t="s">
        <v>24</v>
      </c>
      <c r="B41" s="269" t="s">
        <v>226</v>
      </c>
      <c r="C41" s="269" t="s">
        <v>226</v>
      </c>
      <c r="D41" s="2"/>
      <c r="E41" s="44"/>
      <c r="F41" s="189">
        <f t="shared" si="2"/>
        <v>0</v>
      </c>
      <c r="G41" s="269" t="s">
        <v>226</v>
      </c>
      <c r="H41" s="269" t="s">
        <v>226</v>
      </c>
      <c r="I41" s="269" t="s">
        <v>226</v>
      </c>
      <c r="J41" s="269" t="s">
        <v>226</v>
      </c>
      <c r="K41" s="269" t="s">
        <v>226</v>
      </c>
      <c r="L41" s="269" t="s">
        <v>226</v>
      </c>
      <c r="M41" s="191"/>
      <c r="N41" s="269" t="s">
        <v>226</v>
      </c>
    </row>
    <row r="42" spans="1:14" ht="15" thickBot="1" x14ac:dyDescent="0.35">
      <c r="A42" s="67"/>
      <c r="B42" s="16"/>
      <c r="C42" s="38"/>
      <c r="D42" s="16"/>
      <c r="E42" s="68"/>
      <c r="F42" s="192"/>
      <c r="G42" s="192"/>
      <c r="H42" s="192"/>
      <c r="I42" s="192"/>
      <c r="J42" s="192"/>
      <c r="K42" s="192"/>
      <c r="L42" s="192"/>
      <c r="M42" s="192"/>
      <c r="N42" s="192"/>
    </row>
    <row r="43" spans="1:14" ht="15" thickBot="1" x14ac:dyDescent="0.35">
      <c r="A43" s="22" t="s">
        <v>52</v>
      </c>
      <c r="B43" s="269" t="s">
        <v>226</v>
      </c>
      <c r="C43" s="269" t="s">
        <v>226</v>
      </c>
      <c r="D43" s="40" t="s">
        <v>53</v>
      </c>
      <c r="E43" s="57"/>
      <c r="F43" s="193">
        <f t="shared" si="2"/>
        <v>0</v>
      </c>
      <c r="G43" s="269" t="s">
        <v>226</v>
      </c>
      <c r="H43" s="269" t="s">
        <v>226</v>
      </c>
      <c r="I43" s="269" t="s">
        <v>226</v>
      </c>
      <c r="J43" s="269" t="s">
        <v>226</v>
      </c>
      <c r="K43" s="269" t="s">
        <v>226</v>
      </c>
      <c r="L43" s="269" t="s">
        <v>226</v>
      </c>
      <c r="M43" s="194"/>
      <c r="N43" s="269" t="s">
        <v>226</v>
      </c>
    </row>
    <row r="44" spans="1:14" s="2" customFormat="1" ht="29.4" customHeight="1" thickBot="1" x14ac:dyDescent="0.35">
      <c r="A44" s="36"/>
      <c r="B44" s="16"/>
      <c r="C44" s="38"/>
      <c r="D44" s="38"/>
      <c r="E44" s="17"/>
      <c r="F44" s="185" t="s">
        <v>205</v>
      </c>
      <c r="G44" s="307" t="s">
        <v>208</v>
      </c>
      <c r="H44" s="308"/>
      <c r="I44" s="308"/>
      <c r="J44" s="308"/>
      <c r="K44" s="308"/>
      <c r="L44" s="308"/>
      <c r="M44" s="309"/>
      <c r="N44" s="199" t="s">
        <v>209</v>
      </c>
    </row>
    <row r="45" spans="1:14" ht="72" x14ac:dyDescent="0.3">
      <c r="A45" s="34" t="s">
        <v>54</v>
      </c>
      <c r="B45" s="42"/>
      <c r="C45" s="46"/>
      <c r="D45" s="46"/>
      <c r="E45" s="43"/>
      <c r="F45" s="186" t="s">
        <v>206</v>
      </c>
      <c r="G45" s="187" t="s">
        <v>207</v>
      </c>
      <c r="H45" s="187" t="s">
        <v>210</v>
      </c>
      <c r="I45" s="187" t="s">
        <v>211</v>
      </c>
      <c r="J45" s="187" t="s">
        <v>212</v>
      </c>
      <c r="K45" s="187" t="s">
        <v>213</v>
      </c>
      <c r="L45" s="187" t="s">
        <v>214</v>
      </c>
      <c r="M45" s="187" t="s">
        <v>232</v>
      </c>
      <c r="N45" s="188"/>
    </row>
    <row r="46" spans="1:14" ht="28.8" x14ac:dyDescent="0.3">
      <c r="A46" s="25" t="s">
        <v>55</v>
      </c>
      <c r="B46" s="269" t="s">
        <v>226</v>
      </c>
      <c r="C46" s="269" t="s">
        <v>226</v>
      </c>
      <c r="D46" s="10" t="s">
        <v>345</v>
      </c>
      <c r="E46" s="44"/>
      <c r="F46" s="189">
        <f t="shared" ref="F46:F51" si="3">SUM(G46:L46,N46)</f>
        <v>0</v>
      </c>
      <c r="G46" s="269" t="s">
        <v>226</v>
      </c>
      <c r="H46" s="269" t="s">
        <v>226</v>
      </c>
      <c r="I46" s="269" t="s">
        <v>226</v>
      </c>
      <c r="J46" s="269" t="s">
        <v>226</v>
      </c>
      <c r="K46" s="269" t="s">
        <v>226</v>
      </c>
      <c r="L46" s="269" t="s">
        <v>226</v>
      </c>
      <c r="M46" s="191"/>
      <c r="N46" s="269" t="s">
        <v>226</v>
      </c>
    </row>
    <row r="47" spans="1:14" x14ac:dyDescent="0.3">
      <c r="A47" s="25" t="s">
        <v>56</v>
      </c>
      <c r="B47" s="269" t="s">
        <v>226</v>
      </c>
      <c r="C47" s="269" t="s">
        <v>226</v>
      </c>
      <c r="D47" s="2" t="s">
        <v>346</v>
      </c>
      <c r="E47" s="44"/>
      <c r="F47" s="189">
        <f t="shared" si="3"/>
        <v>0</v>
      </c>
      <c r="G47" s="269" t="s">
        <v>226</v>
      </c>
      <c r="H47" s="269" t="s">
        <v>226</v>
      </c>
      <c r="I47" s="269" t="s">
        <v>226</v>
      </c>
      <c r="J47" s="269" t="s">
        <v>226</v>
      </c>
      <c r="K47" s="269" t="s">
        <v>226</v>
      </c>
      <c r="L47" s="269" t="s">
        <v>226</v>
      </c>
      <c r="M47" s="191"/>
      <c r="N47" s="269" t="s">
        <v>226</v>
      </c>
    </row>
    <row r="48" spans="1:14" ht="43.2" x14ac:dyDescent="0.3">
      <c r="A48" s="25" t="s">
        <v>57</v>
      </c>
      <c r="B48" s="269" t="s">
        <v>226</v>
      </c>
      <c r="C48" s="269" t="s">
        <v>226</v>
      </c>
      <c r="D48" s="10" t="s">
        <v>58</v>
      </c>
      <c r="E48" s="44"/>
      <c r="F48" s="189">
        <f t="shared" si="3"/>
        <v>0</v>
      </c>
      <c r="G48" s="269" t="s">
        <v>226</v>
      </c>
      <c r="H48" s="269" t="s">
        <v>226</v>
      </c>
      <c r="I48" s="269" t="s">
        <v>226</v>
      </c>
      <c r="J48" s="269" t="s">
        <v>226</v>
      </c>
      <c r="K48" s="269" t="s">
        <v>226</v>
      </c>
      <c r="L48" s="269" t="s">
        <v>226</v>
      </c>
      <c r="M48" s="191"/>
      <c r="N48" s="269" t="s">
        <v>226</v>
      </c>
    </row>
    <row r="49" spans="1:14" x14ac:dyDescent="0.3">
      <c r="A49" s="25" t="s">
        <v>59</v>
      </c>
      <c r="B49" s="269" t="s">
        <v>226</v>
      </c>
      <c r="C49" s="269" t="s">
        <v>226</v>
      </c>
      <c r="D49" s="2" t="s">
        <v>60</v>
      </c>
      <c r="E49" s="44"/>
      <c r="F49" s="189">
        <f t="shared" si="3"/>
        <v>0</v>
      </c>
      <c r="G49" s="269" t="s">
        <v>226</v>
      </c>
      <c r="H49" s="269" t="s">
        <v>226</v>
      </c>
      <c r="I49" s="269" t="s">
        <v>226</v>
      </c>
      <c r="J49" s="269" t="s">
        <v>226</v>
      </c>
      <c r="K49" s="269" t="s">
        <v>226</v>
      </c>
      <c r="L49" s="269" t="s">
        <v>226</v>
      </c>
      <c r="M49" s="191"/>
      <c r="N49" s="269" t="s">
        <v>226</v>
      </c>
    </row>
    <row r="50" spans="1:14" x14ac:dyDescent="0.3">
      <c r="A50" s="25" t="s">
        <v>61</v>
      </c>
      <c r="B50" s="269" t="s">
        <v>226</v>
      </c>
      <c r="C50" s="269" t="s">
        <v>226</v>
      </c>
      <c r="D50" s="2"/>
      <c r="E50" s="44"/>
      <c r="F50" s="189">
        <f t="shared" si="3"/>
        <v>0</v>
      </c>
      <c r="G50" s="269" t="s">
        <v>226</v>
      </c>
      <c r="H50" s="269" t="s">
        <v>226</v>
      </c>
      <c r="I50" s="269" t="s">
        <v>226</v>
      </c>
      <c r="J50" s="269" t="s">
        <v>226</v>
      </c>
      <c r="K50" s="269" t="s">
        <v>226</v>
      </c>
      <c r="L50" s="269" t="s">
        <v>226</v>
      </c>
      <c r="M50" s="191"/>
      <c r="N50" s="269" t="s">
        <v>226</v>
      </c>
    </row>
    <row r="51" spans="1:14" x14ac:dyDescent="0.3">
      <c r="A51" s="25" t="s">
        <v>24</v>
      </c>
      <c r="B51" s="269" t="s">
        <v>226</v>
      </c>
      <c r="C51" s="269" t="s">
        <v>226</v>
      </c>
      <c r="D51" s="2"/>
      <c r="E51" s="44"/>
      <c r="F51" s="189">
        <f t="shared" si="3"/>
        <v>0</v>
      </c>
      <c r="G51" s="269" t="s">
        <v>226</v>
      </c>
      <c r="H51" s="269" t="s">
        <v>226</v>
      </c>
      <c r="I51" s="269" t="s">
        <v>226</v>
      </c>
      <c r="J51" s="269" t="s">
        <v>226</v>
      </c>
      <c r="K51" s="269" t="s">
        <v>226</v>
      </c>
      <c r="L51" s="269" t="s">
        <v>226</v>
      </c>
      <c r="M51" s="191"/>
      <c r="N51" s="269" t="s">
        <v>226</v>
      </c>
    </row>
    <row r="52" spans="1:14" ht="15" thickBot="1" x14ac:dyDescent="0.35">
      <c r="A52" s="45"/>
      <c r="B52" s="16"/>
      <c r="C52" s="38"/>
      <c r="D52" s="38"/>
      <c r="E52" s="17"/>
      <c r="F52" s="195"/>
      <c r="G52" s="196"/>
      <c r="H52" s="196"/>
      <c r="I52" s="196"/>
      <c r="J52" s="196"/>
      <c r="K52" s="196"/>
      <c r="L52" s="196"/>
      <c r="M52" s="196"/>
      <c r="N52" s="197"/>
    </row>
    <row r="53" spans="1:14" ht="100.8" x14ac:dyDescent="0.3">
      <c r="A53" s="54" t="s">
        <v>62</v>
      </c>
      <c r="B53" s="42"/>
      <c r="C53" s="46"/>
      <c r="D53" s="53" t="s">
        <v>63</v>
      </c>
      <c r="E53" s="198" t="s">
        <v>341</v>
      </c>
      <c r="F53" s="89"/>
      <c r="G53" s="89"/>
      <c r="H53" s="89"/>
      <c r="I53" s="89"/>
      <c r="J53" s="89"/>
      <c r="K53" s="89"/>
      <c r="L53" s="89"/>
      <c r="M53" s="89"/>
      <c r="N53" s="89"/>
    </row>
    <row r="54" spans="1:14" x14ac:dyDescent="0.3">
      <c r="A54" s="25" t="s">
        <v>64</v>
      </c>
      <c r="B54" s="269" t="s">
        <v>226</v>
      </c>
      <c r="C54" s="269" t="s">
        <v>226</v>
      </c>
      <c r="D54" s="10" t="s">
        <v>65</v>
      </c>
      <c r="E54" s="242"/>
    </row>
    <row r="55" spans="1:14" x14ac:dyDescent="0.3">
      <c r="A55" s="25" t="s">
        <v>66</v>
      </c>
      <c r="B55" s="269" t="s">
        <v>226</v>
      </c>
      <c r="C55" s="269" t="s">
        <v>226</v>
      </c>
      <c r="D55" s="10"/>
      <c r="E55" s="242"/>
    </row>
    <row r="56" spans="1:14" x14ac:dyDescent="0.3">
      <c r="A56" s="25" t="s">
        <v>67</v>
      </c>
      <c r="B56" s="269" t="s">
        <v>226</v>
      </c>
      <c r="C56" s="269" t="s">
        <v>226</v>
      </c>
      <c r="D56" s="10" t="s">
        <v>68</v>
      </c>
      <c r="E56" s="242"/>
    </row>
    <row r="57" spans="1:14" x14ac:dyDescent="0.3">
      <c r="A57" s="25" t="s">
        <v>69</v>
      </c>
      <c r="B57" s="269" t="s">
        <v>226</v>
      </c>
      <c r="C57" s="269" t="s">
        <v>226</v>
      </c>
      <c r="D57" s="10" t="s">
        <v>70</v>
      </c>
      <c r="E57" s="242"/>
    </row>
    <row r="58" spans="1:14" x14ac:dyDescent="0.3">
      <c r="A58" s="47" t="s">
        <v>71</v>
      </c>
      <c r="B58" s="269" t="s">
        <v>226</v>
      </c>
      <c r="C58" s="269" t="s">
        <v>226</v>
      </c>
      <c r="D58" s="10" t="s">
        <v>72</v>
      </c>
      <c r="E58" s="242"/>
    </row>
    <row r="59" spans="1:14" x14ac:dyDescent="0.3">
      <c r="A59" s="25" t="s">
        <v>73</v>
      </c>
      <c r="B59" s="269" t="s">
        <v>226</v>
      </c>
      <c r="C59" s="269" t="s">
        <v>226</v>
      </c>
      <c r="D59" s="10" t="s">
        <v>74</v>
      </c>
      <c r="E59" s="242"/>
    </row>
    <row r="60" spans="1:14" x14ac:dyDescent="0.3">
      <c r="A60" s="25" t="s">
        <v>75</v>
      </c>
      <c r="B60" s="269" t="s">
        <v>226</v>
      </c>
      <c r="C60" s="269" t="s">
        <v>226</v>
      </c>
      <c r="D60" s="10"/>
      <c r="E60" s="242"/>
    </row>
    <row r="61" spans="1:14" x14ac:dyDescent="0.3">
      <c r="A61" s="25" t="s">
        <v>76</v>
      </c>
      <c r="B61" s="269" t="s">
        <v>226</v>
      </c>
      <c r="C61" s="269" t="s">
        <v>226</v>
      </c>
      <c r="D61" s="10"/>
      <c r="E61" s="242"/>
    </row>
    <row r="62" spans="1:14" x14ac:dyDescent="0.3">
      <c r="A62" s="25" t="s">
        <v>77</v>
      </c>
      <c r="B62" s="269" t="s">
        <v>226</v>
      </c>
      <c r="C62" s="269" t="s">
        <v>226</v>
      </c>
      <c r="D62" s="10" t="s">
        <v>78</v>
      </c>
      <c r="E62" s="242"/>
    </row>
    <row r="63" spans="1:14" x14ac:dyDescent="0.3">
      <c r="A63" s="25" t="s">
        <v>79</v>
      </c>
      <c r="B63" s="269" t="s">
        <v>226</v>
      </c>
      <c r="C63" s="269" t="s">
        <v>226</v>
      </c>
      <c r="D63" s="10" t="s">
        <v>80</v>
      </c>
      <c r="E63" s="242"/>
    </row>
    <row r="64" spans="1:14" x14ac:dyDescent="0.3">
      <c r="A64" s="72" t="s">
        <v>24</v>
      </c>
      <c r="B64" s="269" t="s">
        <v>226</v>
      </c>
      <c r="C64" s="269" t="s">
        <v>226</v>
      </c>
      <c r="D64" s="10"/>
      <c r="E64" s="242"/>
    </row>
    <row r="65" spans="1:5" ht="15" thickBot="1" x14ac:dyDescent="0.35">
      <c r="A65" s="6"/>
      <c r="B65" s="16"/>
      <c r="C65" s="38"/>
      <c r="D65" s="16"/>
      <c r="E65" s="242"/>
    </row>
    <row r="66" spans="1:5" x14ac:dyDescent="0.3">
      <c r="A66" s="34" t="s">
        <v>81</v>
      </c>
      <c r="B66" s="42"/>
      <c r="C66" s="46"/>
      <c r="D66" s="42" t="s">
        <v>82</v>
      </c>
      <c r="E66" s="242"/>
    </row>
    <row r="67" spans="1:5" x14ac:dyDescent="0.3">
      <c r="A67" s="55" t="s">
        <v>83</v>
      </c>
      <c r="B67" s="269" t="s">
        <v>226</v>
      </c>
      <c r="C67" s="269" t="s">
        <v>226</v>
      </c>
      <c r="D67" s="10"/>
      <c r="E67" s="242"/>
    </row>
    <row r="68" spans="1:5" x14ac:dyDescent="0.3">
      <c r="A68" s="55" t="s">
        <v>84</v>
      </c>
      <c r="B68" s="269" t="s">
        <v>226</v>
      </c>
      <c r="C68" s="269" t="s">
        <v>226</v>
      </c>
      <c r="D68" s="10"/>
      <c r="E68" s="242"/>
    </row>
    <row r="69" spans="1:5" x14ac:dyDescent="0.3">
      <c r="A69" s="55" t="s">
        <v>85</v>
      </c>
      <c r="B69" s="269" t="s">
        <v>226</v>
      </c>
      <c r="C69" s="269" t="s">
        <v>226</v>
      </c>
      <c r="D69" s="10"/>
      <c r="E69" s="242"/>
    </row>
    <row r="70" spans="1:5" x14ac:dyDescent="0.3">
      <c r="A70" s="55" t="s">
        <v>86</v>
      </c>
      <c r="B70" s="269" t="s">
        <v>226</v>
      </c>
      <c r="C70" s="269" t="s">
        <v>226</v>
      </c>
      <c r="D70" s="10" t="s">
        <v>87</v>
      </c>
      <c r="E70" s="242"/>
    </row>
    <row r="71" spans="1:5" x14ac:dyDescent="0.3">
      <c r="A71" s="55" t="s">
        <v>88</v>
      </c>
      <c r="B71" s="269" t="s">
        <v>226</v>
      </c>
      <c r="C71" s="269" t="s">
        <v>226</v>
      </c>
      <c r="D71" s="10"/>
      <c r="E71" s="242"/>
    </row>
    <row r="72" spans="1:5" x14ac:dyDescent="0.3">
      <c r="A72" s="55" t="s">
        <v>89</v>
      </c>
      <c r="B72" s="269" t="s">
        <v>226</v>
      </c>
      <c r="C72" s="269" t="s">
        <v>226</v>
      </c>
      <c r="D72" s="10"/>
      <c r="E72" s="242"/>
    </row>
    <row r="73" spans="1:5" x14ac:dyDescent="0.3">
      <c r="A73" s="55" t="s">
        <v>24</v>
      </c>
      <c r="B73" s="269" t="s">
        <v>226</v>
      </c>
      <c r="C73" s="269" t="s">
        <v>226</v>
      </c>
      <c r="D73" s="10"/>
      <c r="E73" s="242"/>
    </row>
    <row r="74" spans="1:5" ht="15" thickBot="1" x14ac:dyDescent="0.35">
      <c r="A74" s="6"/>
      <c r="B74" s="16"/>
      <c r="C74" s="38"/>
      <c r="D74" s="16"/>
      <c r="E74" s="242"/>
    </row>
    <row r="76" spans="1:5" hidden="1" x14ac:dyDescent="0.3">
      <c r="B76" s="82">
        <f>SUM(B8:B73)</f>
        <v>39</v>
      </c>
      <c r="C76" s="82">
        <f>SUM(C8:C73)</f>
        <v>5000</v>
      </c>
    </row>
    <row r="78" spans="1:5" hidden="1" x14ac:dyDescent="0.3">
      <c r="C78" s="82">
        <f>B76+C76</f>
        <v>5039</v>
      </c>
    </row>
  </sheetData>
  <mergeCells count="8">
    <mergeCell ref="G32:M32"/>
    <mergeCell ref="G44:M44"/>
    <mergeCell ref="B4:E4"/>
    <mergeCell ref="B3:E3"/>
    <mergeCell ref="B2:E2"/>
    <mergeCell ref="B5:E5"/>
    <mergeCell ref="G6:M6"/>
    <mergeCell ref="G19:M19"/>
  </mergeCells>
  <phoneticPr fontId="4" type="noConversion"/>
  <pageMargins left="0.7" right="0.7" top="0.75" bottom="0.75" header="0.3" footer="0.3"/>
  <pageSetup paperSize="9"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D13"/>
  <sheetViews>
    <sheetView tabSelected="1" workbookViewId="0">
      <selection activeCell="B4" sqref="B4"/>
    </sheetView>
  </sheetViews>
  <sheetFormatPr baseColWidth="10" defaultColWidth="8.6640625" defaultRowHeight="14.4" x14ac:dyDescent="0.3"/>
  <cols>
    <col min="1" max="1" width="63.5546875" customWidth="1"/>
    <col min="2" max="2" width="27.6640625" customWidth="1"/>
    <col min="3" max="3" width="24.88671875" customWidth="1"/>
    <col min="4" max="4" width="41.5546875" customWidth="1"/>
  </cols>
  <sheetData>
    <row r="1" spans="1:4" ht="18.600000000000001" thickBot="1" x14ac:dyDescent="0.35">
      <c r="A1" s="39" t="s">
        <v>90</v>
      </c>
      <c r="B1" s="39"/>
      <c r="C1" s="39"/>
    </row>
    <row r="2" spans="1:4" x14ac:dyDescent="0.3">
      <c r="A2" s="34" t="s">
        <v>5</v>
      </c>
      <c r="B2" s="316" t="s">
        <v>204</v>
      </c>
      <c r="C2" s="316"/>
      <c r="D2" s="317"/>
    </row>
    <row r="3" spans="1:4" ht="48" customHeight="1" thickBot="1" x14ac:dyDescent="0.35">
      <c r="A3" s="35" t="s">
        <v>91</v>
      </c>
      <c r="B3" s="318" t="s">
        <v>215</v>
      </c>
      <c r="C3" s="319"/>
      <c r="D3" s="320"/>
    </row>
    <row r="4" spans="1:4" ht="130.5" customHeight="1" thickBot="1" x14ac:dyDescent="0.35">
      <c r="A4" s="91" t="s">
        <v>167</v>
      </c>
      <c r="B4" s="276" t="s">
        <v>225</v>
      </c>
      <c r="C4" s="277"/>
      <c r="D4" s="297"/>
    </row>
    <row r="5" spans="1:4" ht="28.5" customHeight="1" x14ac:dyDescent="0.3">
      <c r="A5" s="24" t="s">
        <v>92</v>
      </c>
      <c r="B5" s="30" t="s">
        <v>93</v>
      </c>
      <c r="C5" s="30" t="s">
        <v>11</v>
      </c>
      <c r="D5" s="7" t="s">
        <v>15</v>
      </c>
    </row>
    <row r="6" spans="1:4" x14ac:dyDescent="0.3">
      <c r="A6" s="3" t="s">
        <v>94</v>
      </c>
      <c r="B6" s="201" t="s">
        <v>226</v>
      </c>
      <c r="C6" s="40" t="s">
        <v>95</v>
      </c>
      <c r="D6" s="57"/>
    </row>
    <row r="7" spans="1:4" x14ac:dyDescent="0.3">
      <c r="A7" s="5" t="s">
        <v>216</v>
      </c>
      <c r="B7" s="201" t="s">
        <v>226</v>
      </c>
      <c r="C7" s="2"/>
      <c r="D7" s="44"/>
    </row>
    <row r="8" spans="1:4" x14ac:dyDescent="0.3">
      <c r="A8" s="5" t="s">
        <v>96</v>
      </c>
      <c r="B8" s="201" t="s">
        <v>226</v>
      </c>
      <c r="C8" s="2"/>
      <c r="D8" s="44"/>
    </row>
    <row r="9" spans="1:4" x14ac:dyDescent="0.3">
      <c r="A9" s="5" t="s">
        <v>97</v>
      </c>
      <c r="B9" s="201" t="s">
        <v>226</v>
      </c>
      <c r="C9" s="2"/>
      <c r="D9" s="44"/>
    </row>
    <row r="10" spans="1:4" x14ac:dyDescent="0.3">
      <c r="A10" s="232" t="s">
        <v>234</v>
      </c>
      <c r="B10" s="201" t="s">
        <v>226</v>
      </c>
      <c r="C10" s="233"/>
      <c r="D10" s="73"/>
    </row>
    <row r="11" spans="1:4" ht="15" thickBot="1" x14ac:dyDescent="0.35">
      <c r="A11" s="6" t="s">
        <v>233</v>
      </c>
      <c r="B11" s="201" t="s">
        <v>226</v>
      </c>
      <c r="C11" s="234"/>
      <c r="D11" s="48"/>
    </row>
    <row r="13" spans="1:4" hidden="1" x14ac:dyDescent="0.3">
      <c r="B13" s="82">
        <f>SUM(B6:B10)</f>
        <v>0</v>
      </c>
    </row>
  </sheetData>
  <mergeCells count="3">
    <mergeCell ref="B2:D2"/>
    <mergeCell ref="B3:D3"/>
    <mergeCell ref="B4:D4"/>
  </mergeCells>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29C5-84CE-4C55-8193-6338C9BB0269}">
  <sheetPr>
    <tabColor theme="0"/>
    <pageSetUpPr fitToPage="1"/>
  </sheetPr>
  <dimension ref="A1:BS1525"/>
  <sheetViews>
    <sheetView tabSelected="1" topLeftCell="B16" workbookViewId="0">
      <selection activeCell="B4" sqref="B4"/>
    </sheetView>
  </sheetViews>
  <sheetFormatPr baseColWidth="10" defaultColWidth="11.5546875" defaultRowHeight="14.4" x14ac:dyDescent="0.3"/>
  <cols>
    <col min="1" max="1" width="12.44140625" style="119" customWidth="1"/>
    <col min="2" max="2" width="110" style="112" customWidth="1"/>
    <col min="3" max="3" width="16.44140625" style="239" customWidth="1"/>
    <col min="4" max="4" width="11.44140625"/>
    <col min="5" max="5" width="14.88671875" customWidth="1"/>
  </cols>
  <sheetData>
    <row r="1" spans="1:5" x14ac:dyDescent="0.3">
      <c r="A1" s="117" t="s">
        <v>107</v>
      </c>
      <c r="B1" s="113" t="s">
        <v>108</v>
      </c>
      <c r="C1" s="236" t="s">
        <v>105</v>
      </c>
      <c r="D1" t="s">
        <v>270</v>
      </c>
      <c r="E1" t="s">
        <v>470</v>
      </c>
    </row>
    <row r="2" spans="1:5" x14ac:dyDescent="0.3">
      <c r="A2" s="118" t="str">
        <f>'Identification &amp; Paramètres'!B2</f>
        <v>ND</v>
      </c>
      <c r="B2" t="s">
        <v>235</v>
      </c>
      <c r="C2" s="237" t="str">
        <f>'Identification &amp; Paramètres'!B7</f>
        <v>ND</v>
      </c>
      <c r="D2" t="s">
        <v>271</v>
      </c>
      <c r="E2" s="267" t="s">
        <v>339</v>
      </c>
    </row>
    <row r="3" spans="1:5" x14ac:dyDescent="0.3">
      <c r="A3" s="118" t="str">
        <f>+A2</f>
        <v>ND</v>
      </c>
      <c r="B3" t="s">
        <v>236</v>
      </c>
      <c r="C3" s="237" t="str">
        <f>'Identification &amp; Paramètres'!B8</f>
        <v>ND</v>
      </c>
      <c r="D3" t="s">
        <v>271</v>
      </c>
      <c r="E3" s="267" t="s">
        <v>339</v>
      </c>
    </row>
    <row r="4" spans="1:5" x14ac:dyDescent="0.3">
      <c r="A4" s="118" t="str">
        <f t="shared" ref="A4:A70" si="0">+A3</f>
        <v>ND</v>
      </c>
      <c r="B4" s="235" t="s">
        <v>237</v>
      </c>
      <c r="C4" s="238">
        <f>'Identification &amp; Paramètres'!B11</f>
        <v>0</v>
      </c>
      <c r="D4" t="s">
        <v>271</v>
      </c>
      <c r="E4" s="267" t="s">
        <v>339</v>
      </c>
    </row>
    <row r="5" spans="1:5" x14ac:dyDescent="0.3">
      <c r="A5" s="118" t="str">
        <f t="shared" si="0"/>
        <v>ND</v>
      </c>
      <c r="B5" s="235" t="s">
        <v>238</v>
      </c>
      <c r="C5" s="238">
        <f>'Identification &amp; Paramètres'!B12</f>
        <v>0</v>
      </c>
      <c r="D5" t="s">
        <v>271</v>
      </c>
      <c r="E5" s="267" t="s">
        <v>339</v>
      </c>
    </row>
    <row r="6" spans="1:5" x14ac:dyDescent="0.3">
      <c r="A6" s="118" t="str">
        <f t="shared" si="0"/>
        <v>ND</v>
      </c>
      <c r="B6" t="s">
        <v>239</v>
      </c>
      <c r="C6" s="239" t="str">
        <f>'Identification &amp; Paramètres'!B15</f>
        <v>ND</v>
      </c>
      <c r="D6" t="s">
        <v>271</v>
      </c>
      <c r="E6" s="267" t="s">
        <v>339</v>
      </c>
    </row>
    <row r="7" spans="1:5" x14ac:dyDescent="0.3">
      <c r="A7" s="118" t="str">
        <f t="shared" si="0"/>
        <v>ND</v>
      </c>
      <c r="B7" t="s">
        <v>240</v>
      </c>
      <c r="C7" s="239" t="str">
        <f>'Identification &amp; Paramètres'!B16</f>
        <v>ND</v>
      </c>
      <c r="D7" t="s">
        <v>271</v>
      </c>
      <c r="E7" s="267" t="s">
        <v>339</v>
      </c>
    </row>
    <row r="8" spans="1:5" x14ac:dyDescent="0.3">
      <c r="A8" s="118" t="str">
        <f t="shared" si="0"/>
        <v>ND</v>
      </c>
      <c r="B8" t="s">
        <v>241</v>
      </c>
      <c r="C8" s="239" t="str">
        <f>'1a. Infrastructure'!B6</f>
        <v>ND</v>
      </c>
      <c r="D8" t="s">
        <v>272</v>
      </c>
      <c r="E8" s="267" t="s">
        <v>468</v>
      </c>
    </row>
    <row r="9" spans="1:5" x14ac:dyDescent="0.3">
      <c r="A9" s="118" t="str">
        <f t="shared" si="0"/>
        <v>ND</v>
      </c>
      <c r="B9" s="235" t="s">
        <v>242</v>
      </c>
      <c r="C9" s="240">
        <f>'1a. Infrastructure'!C6</f>
        <v>0</v>
      </c>
      <c r="D9" t="s">
        <v>272</v>
      </c>
      <c r="E9" s="267" t="s">
        <v>468</v>
      </c>
    </row>
    <row r="10" spans="1:5" x14ac:dyDescent="0.3">
      <c r="A10" s="118" t="str">
        <f t="shared" si="0"/>
        <v>ND</v>
      </c>
      <c r="B10" t="s">
        <v>243</v>
      </c>
      <c r="C10" s="239" t="str">
        <f>'1a. Infrastructure'!D6</f>
        <v>ND</v>
      </c>
      <c r="D10" t="s">
        <v>272</v>
      </c>
      <c r="E10" s="267" t="s">
        <v>468</v>
      </c>
    </row>
    <row r="11" spans="1:5" x14ac:dyDescent="0.3">
      <c r="A11" s="118" t="str">
        <f t="shared" si="0"/>
        <v>ND</v>
      </c>
      <c r="B11" t="s">
        <v>241</v>
      </c>
      <c r="C11" s="239" t="str">
        <f>'1a. Infrastructure'!B8</f>
        <v>ND</v>
      </c>
      <c r="D11" t="s">
        <v>272</v>
      </c>
      <c r="E11" s="267" t="s">
        <v>468</v>
      </c>
    </row>
    <row r="12" spans="1:5" x14ac:dyDescent="0.3">
      <c r="A12" s="118" t="str">
        <f t="shared" si="0"/>
        <v>ND</v>
      </c>
      <c r="B12" s="235" t="s">
        <v>242</v>
      </c>
      <c r="C12" s="240">
        <f>'1a. Infrastructure'!C8</f>
        <v>0</v>
      </c>
      <c r="D12" t="s">
        <v>272</v>
      </c>
      <c r="E12" s="267" t="s">
        <v>468</v>
      </c>
    </row>
    <row r="13" spans="1:5" x14ac:dyDescent="0.3">
      <c r="A13" s="118" t="str">
        <f t="shared" si="0"/>
        <v>ND</v>
      </c>
      <c r="B13" t="s">
        <v>243</v>
      </c>
      <c r="C13" s="239" t="str">
        <f>'1a. Infrastructure'!D8</f>
        <v>ND</v>
      </c>
      <c r="D13" t="s">
        <v>272</v>
      </c>
      <c r="E13" s="267" t="s">
        <v>468</v>
      </c>
    </row>
    <row r="14" spans="1:5" x14ac:dyDescent="0.3">
      <c r="A14" s="118" t="str">
        <f t="shared" si="0"/>
        <v>ND</v>
      </c>
      <c r="B14" t="s">
        <v>241</v>
      </c>
      <c r="C14" s="239" t="str">
        <f>'1a. Infrastructure'!B10</f>
        <v>ND</v>
      </c>
      <c r="D14" t="s">
        <v>272</v>
      </c>
      <c r="E14" s="267" t="s">
        <v>468</v>
      </c>
    </row>
    <row r="15" spans="1:5" x14ac:dyDescent="0.3">
      <c r="A15" s="118" t="str">
        <f t="shared" si="0"/>
        <v>ND</v>
      </c>
      <c r="B15" s="235" t="s">
        <v>244</v>
      </c>
      <c r="C15" s="240">
        <f>'1a. Infrastructure'!C10</f>
        <v>0</v>
      </c>
      <c r="D15" t="s">
        <v>272</v>
      </c>
      <c r="E15" s="267" t="s">
        <v>468</v>
      </c>
    </row>
    <row r="16" spans="1:5" x14ac:dyDescent="0.3">
      <c r="A16" s="118" t="str">
        <f t="shared" si="0"/>
        <v>ND</v>
      </c>
      <c r="B16" t="s">
        <v>243</v>
      </c>
      <c r="C16" s="239" t="str">
        <f>'1a. Infrastructure'!D10</f>
        <v>ND</v>
      </c>
      <c r="D16" t="s">
        <v>272</v>
      </c>
      <c r="E16" s="267" t="s">
        <v>468</v>
      </c>
    </row>
    <row r="17" spans="1:5" x14ac:dyDescent="0.3">
      <c r="A17" s="118" t="str">
        <f t="shared" si="0"/>
        <v>ND</v>
      </c>
      <c r="B17" t="s">
        <v>241</v>
      </c>
      <c r="C17" s="239" t="str">
        <f>'1a. Infrastructure'!B11</f>
        <v>ND</v>
      </c>
      <c r="D17" t="s">
        <v>272</v>
      </c>
      <c r="E17" s="267" t="s">
        <v>468</v>
      </c>
    </row>
    <row r="18" spans="1:5" x14ac:dyDescent="0.3">
      <c r="A18" s="118" t="str">
        <f t="shared" si="0"/>
        <v>ND</v>
      </c>
      <c r="B18" s="235" t="s">
        <v>244</v>
      </c>
      <c r="C18" s="240">
        <f>'1a. Infrastructure'!C11</f>
        <v>0</v>
      </c>
      <c r="D18" t="s">
        <v>272</v>
      </c>
      <c r="E18" s="267" t="s">
        <v>468</v>
      </c>
    </row>
    <row r="19" spans="1:5" x14ac:dyDescent="0.3">
      <c r="A19" s="118" t="str">
        <f t="shared" si="0"/>
        <v>ND</v>
      </c>
      <c r="B19" t="s">
        <v>243</v>
      </c>
      <c r="C19" s="239" t="str">
        <f>'1a. Infrastructure'!D11</f>
        <v>ND</v>
      </c>
      <c r="D19" t="s">
        <v>272</v>
      </c>
      <c r="E19" s="267" t="s">
        <v>468</v>
      </c>
    </row>
    <row r="20" spans="1:5" x14ac:dyDescent="0.3">
      <c r="A20" s="118" t="str">
        <f t="shared" si="0"/>
        <v>ND</v>
      </c>
      <c r="B20" t="s">
        <v>241</v>
      </c>
      <c r="C20" s="239" t="str">
        <f>'1a. Infrastructure'!B12</f>
        <v>ND</v>
      </c>
      <c r="D20" t="s">
        <v>272</v>
      </c>
      <c r="E20" s="267" t="s">
        <v>468</v>
      </c>
    </row>
    <row r="21" spans="1:5" x14ac:dyDescent="0.3">
      <c r="A21" s="118" t="str">
        <f t="shared" si="0"/>
        <v>ND</v>
      </c>
      <c r="B21" s="235" t="s">
        <v>244</v>
      </c>
      <c r="C21" s="240">
        <f>'1a. Infrastructure'!C12</f>
        <v>0</v>
      </c>
      <c r="D21" t="s">
        <v>272</v>
      </c>
      <c r="E21" s="267" t="s">
        <v>468</v>
      </c>
    </row>
    <row r="22" spans="1:5" x14ac:dyDescent="0.3">
      <c r="A22" s="118" t="str">
        <f t="shared" si="0"/>
        <v>ND</v>
      </c>
      <c r="B22" t="s">
        <v>243</v>
      </c>
      <c r="C22" s="239" t="str">
        <f>'1a. Infrastructure'!D12</f>
        <v>ND</v>
      </c>
      <c r="D22" t="s">
        <v>272</v>
      </c>
      <c r="E22" s="267" t="s">
        <v>468</v>
      </c>
    </row>
    <row r="23" spans="1:5" x14ac:dyDescent="0.3">
      <c r="A23" s="118" t="str">
        <f t="shared" si="0"/>
        <v>ND</v>
      </c>
      <c r="B23" t="s">
        <v>241</v>
      </c>
      <c r="C23" s="239" t="str">
        <f>'1a. Infrastructure'!B14</f>
        <v>ND</v>
      </c>
      <c r="D23" t="s">
        <v>272</v>
      </c>
      <c r="E23" s="267" t="s">
        <v>468</v>
      </c>
    </row>
    <row r="24" spans="1:5" x14ac:dyDescent="0.3">
      <c r="A24" s="118" t="str">
        <f t="shared" si="0"/>
        <v>ND</v>
      </c>
      <c r="B24" s="235" t="s">
        <v>244</v>
      </c>
      <c r="C24" s="240">
        <f>'1a. Infrastructure'!C14</f>
        <v>0</v>
      </c>
      <c r="D24" t="s">
        <v>272</v>
      </c>
      <c r="E24" s="267" t="s">
        <v>468</v>
      </c>
    </row>
    <row r="25" spans="1:5" x14ac:dyDescent="0.3">
      <c r="A25" s="118" t="str">
        <f t="shared" si="0"/>
        <v>ND</v>
      </c>
      <c r="B25" t="s">
        <v>243</v>
      </c>
      <c r="C25" s="239" t="str">
        <f>'1a. Infrastructure'!D14</f>
        <v>ND</v>
      </c>
      <c r="D25" t="s">
        <v>272</v>
      </c>
      <c r="E25" s="267" t="s">
        <v>468</v>
      </c>
    </row>
    <row r="26" spans="1:5" x14ac:dyDescent="0.3">
      <c r="A26" s="118" t="str">
        <f t="shared" si="0"/>
        <v>ND</v>
      </c>
      <c r="B26" t="s">
        <v>241</v>
      </c>
      <c r="C26" s="239" t="str">
        <f>'1a. Infrastructure'!B15</f>
        <v>ND</v>
      </c>
      <c r="D26" t="s">
        <v>272</v>
      </c>
      <c r="E26" s="267" t="s">
        <v>468</v>
      </c>
    </row>
    <row r="27" spans="1:5" x14ac:dyDescent="0.3">
      <c r="A27" s="118" t="str">
        <f t="shared" si="0"/>
        <v>ND</v>
      </c>
      <c r="B27" s="235" t="s">
        <v>244</v>
      </c>
      <c r="C27" s="240">
        <f>'1a. Infrastructure'!C15</f>
        <v>0</v>
      </c>
      <c r="D27" t="s">
        <v>272</v>
      </c>
      <c r="E27" s="267" t="s">
        <v>468</v>
      </c>
    </row>
    <row r="28" spans="1:5" x14ac:dyDescent="0.3">
      <c r="A28" s="118" t="str">
        <f t="shared" si="0"/>
        <v>ND</v>
      </c>
      <c r="B28" t="s">
        <v>243</v>
      </c>
      <c r="C28" s="239" t="str">
        <f>'1a. Infrastructure'!D15</f>
        <v>ND</v>
      </c>
      <c r="D28" t="s">
        <v>272</v>
      </c>
      <c r="E28" s="267" t="s">
        <v>468</v>
      </c>
    </row>
    <row r="29" spans="1:5" x14ac:dyDescent="0.3">
      <c r="A29" s="118" t="str">
        <f t="shared" si="0"/>
        <v>ND</v>
      </c>
      <c r="B29" t="s">
        <v>241</v>
      </c>
      <c r="C29" s="239" t="str">
        <f>'1a. Infrastructure'!B16</f>
        <v>ND</v>
      </c>
      <c r="D29" t="s">
        <v>272</v>
      </c>
      <c r="E29" s="267" t="s">
        <v>468</v>
      </c>
    </row>
    <row r="30" spans="1:5" x14ac:dyDescent="0.3">
      <c r="A30" s="118" t="str">
        <f t="shared" si="0"/>
        <v>ND</v>
      </c>
      <c r="B30" s="235" t="s">
        <v>244</v>
      </c>
      <c r="C30" s="240">
        <f>'1a. Infrastructure'!C16</f>
        <v>0</v>
      </c>
      <c r="D30" t="s">
        <v>272</v>
      </c>
      <c r="E30" s="267" t="s">
        <v>468</v>
      </c>
    </row>
    <row r="31" spans="1:5" x14ac:dyDescent="0.3">
      <c r="A31" s="118" t="str">
        <f t="shared" si="0"/>
        <v>ND</v>
      </c>
      <c r="B31" t="s">
        <v>243</v>
      </c>
      <c r="C31" s="239" t="str">
        <f>'1a. Infrastructure'!D16</f>
        <v>ND</v>
      </c>
      <c r="D31" t="s">
        <v>272</v>
      </c>
      <c r="E31" s="267" t="s">
        <v>468</v>
      </c>
    </row>
    <row r="32" spans="1:5" x14ac:dyDescent="0.3">
      <c r="A32" s="118" t="str">
        <f t="shared" si="0"/>
        <v>ND</v>
      </c>
      <c r="B32" t="s">
        <v>241</v>
      </c>
      <c r="C32" s="239" t="str">
        <f>'1a. Infrastructure'!B18</f>
        <v>ND</v>
      </c>
      <c r="D32" t="s">
        <v>272</v>
      </c>
      <c r="E32" s="267" t="s">
        <v>468</v>
      </c>
    </row>
    <row r="33" spans="1:37" x14ac:dyDescent="0.3">
      <c r="A33" s="118" t="str">
        <f t="shared" si="0"/>
        <v>ND</v>
      </c>
      <c r="B33" s="235" t="s">
        <v>244</v>
      </c>
      <c r="C33" s="240">
        <f>'1a. Infrastructure'!C18</f>
        <v>0</v>
      </c>
      <c r="D33" t="s">
        <v>272</v>
      </c>
      <c r="E33" s="267" t="s">
        <v>468</v>
      </c>
    </row>
    <row r="34" spans="1:37" x14ac:dyDescent="0.3">
      <c r="A34" s="118" t="str">
        <f t="shared" si="0"/>
        <v>ND</v>
      </c>
      <c r="B34" t="s">
        <v>243</v>
      </c>
      <c r="C34" s="239" t="str">
        <f>'1a. Infrastructure'!D18</f>
        <v>ND</v>
      </c>
      <c r="D34" t="s">
        <v>272</v>
      </c>
      <c r="E34" s="267" t="s">
        <v>468</v>
      </c>
    </row>
    <row r="35" spans="1:37" x14ac:dyDescent="0.3">
      <c r="A35" s="118" t="str">
        <f t="shared" si="0"/>
        <v>ND</v>
      </c>
      <c r="B35" s="89" t="s">
        <v>245</v>
      </c>
      <c r="C35" s="239" t="str">
        <f>'2. Personnel'!B13</f>
        <v>ND</v>
      </c>
      <c r="D35" t="s">
        <v>273</v>
      </c>
      <c r="E35" s="267" t="s">
        <v>339</v>
      </c>
    </row>
    <row r="36" spans="1:37" x14ac:dyDescent="0.3">
      <c r="A36" s="118" t="str">
        <f t="shared" si="0"/>
        <v>ND</v>
      </c>
      <c r="B36" s="89" t="s">
        <v>246</v>
      </c>
      <c r="C36" s="239" t="str">
        <f>'2. Personnel'!C13</f>
        <v>ND</v>
      </c>
      <c r="D36" t="s">
        <v>273</v>
      </c>
      <c r="E36" s="267" t="s">
        <v>468</v>
      </c>
    </row>
    <row r="37" spans="1:37" x14ac:dyDescent="0.3">
      <c r="A37" s="118" t="str">
        <f t="shared" si="0"/>
        <v>ND</v>
      </c>
      <c r="B37" s="89" t="s">
        <v>247</v>
      </c>
      <c r="C37" s="239" t="str">
        <f>'2. Personnel'!B14</f>
        <v>ND</v>
      </c>
      <c r="D37" t="s">
        <v>273</v>
      </c>
      <c r="E37" s="267" t="s">
        <v>339</v>
      </c>
    </row>
    <row r="38" spans="1:37" x14ac:dyDescent="0.3">
      <c r="A38" s="118" t="str">
        <f t="shared" si="0"/>
        <v>ND</v>
      </c>
      <c r="B38" s="89" t="s">
        <v>248</v>
      </c>
      <c r="C38" s="239" t="str">
        <f>'2. Personnel'!C14</f>
        <v>ND</v>
      </c>
      <c r="D38" t="s">
        <v>273</v>
      </c>
      <c r="E38" s="267" t="s">
        <v>468</v>
      </c>
    </row>
    <row r="39" spans="1:37" x14ac:dyDescent="0.3">
      <c r="A39" s="118" t="str">
        <f t="shared" si="0"/>
        <v>ND</v>
      </c>
      <c r="B39" s="89" t="s">
        <v>249</v>
      </c>
      <c r="C39" s="239" t="str">
        <f>'2. Personnel'!B17</f>
        <v>ND</v>
      </c>
      <c r="D39" t="s">
        <v>273</v>
      </c>
      <c r="E39" s="267" t="s">
        <v>339</v>
      </c>
    </row>
    <row r="40" spans="1:37" x14ac:dyDescent="0.3">
      <c r="A40" s="118" t="str">
        <f t="shared" si="0"/>
        <v>ND</v>
      </c>
      <c r="B40" s="89" t="s">
        <v>250</v>
      </c>
      <c r="C40" s="239" t="str">
        <f>'2. Personnel'!C17</f>
        <v>ND</v>
      </c>
      <c r="D40" t="s">
        <v>273</v>
      </c>
      <c r="E40" s="267" t="s">
        <v>468</v>
      </c>
    </row>
    <row r="41" spans="1:37" x14ac:dyDescent="0.3">
      <c r="A41" s="118" t="str">
        <f t="shared" si="0"/>
        <v>ND</v>
      </c>
      <c r="B41" s="89" t="s">
        <v>251</v>
      </c>
      <c r="C41" s="239" t="str">
        <f>'2. Personnel'!B18</f>
        <v>ND</v>
      </c>
      <c r="D41" t="s">
        <v>273</v>
      </c>
      <c r="E41" s="267" t="s">
        <v>339</v>
      </c>
    </row>
    <row r="42" spans="1:37" x14ac:dyDescent="0.3">
      <c r="A42" s="118" t="str">
        <f t="shared" si="0"/>
        <v>ND</v>
      </c>
      <c r="B42" s="89" t="s">
        <v>252</v>
      </c>
      <c r="C42" s="239" t="str">
        <f>'2. Personnel'!C18</f>
        <v>ND</v>
      </c>
      <c r="D42" t="s">
        <v>273</v>
      </c>
      <c r="E42" s="267" t="s">
        <v>468</v>
      </c>
    </row>
    <row r="43" spans="1:37" x14ac:dyDescent="0.3">
      <c r="A43" s="118" t="str">
        <f t="shared" si="0"/>
        <v>ND</v>
      </c>
      <c r="B43" s="89" t="s">
        <v>253</v>
      </c>
      <c r="C43" s="239" t="str">
        <f>'2. Personnel'!B21</f>
        <v>ND</v>
      </c>
      <c r="D43" t="s">
        <v>273</v>
      </c>
      <c r="E43" s="267" t="s">
        <v>469</v>
      </c>
    </row>
    <row r="44" spans="1:37" x14ac:dyDescent="0.3">
      <c r="A44" s="118" t="str">
        <f t="shared" si="0"/>
        <v>ND</v>
      </c>
      <c r="B44" s="256" t="s">
        <v>254</v>
      </c>
      <c r="C44" s="239" t="str">
        <f>'2. Personnel'!B22</f>
        <v>ND</v>
      </c>
      <c r="D44" s="255" t="s">
        <v>273</v>
      </c>
      <c r="E44" s="267" t="s">
        <v>469</v>
      </c>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6"/>
      <c r="AK44" s="239"/>
    </row>
    <row r="45" spans="1:37" x14ac:dyDescent="0.3">
      <c r="A45" s="118" t="str">
        <f t="shared" si="0"/>
        <v>ND</v>
      </c>
      <c r="B45" s="256" t="s">
        <v>255</v>
      </c>
      <c r="C45" s="239" t="str">
        <f>'2. Personnel'!B23</f>
        <v>ND</v>
      </c>
      <c r="D45" s="255" t="s">
        <v>273</v>
      </c>
      <c r="E45" s="267" t="s">
        <v>469</v>
      </c>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6"/>
      <c r="AK45" s="239"/>
    </row>
    <row r="46" spans="1:37" s="257" customFormat="1" x14ac:dyDescent="0.3">
      <c r="A46" s="250" t="str">
        <f t="shared" si="0"/>
        <v>ND</v>
      </c>
      <c r="B46" s="249" t="s">
        <v>256</v>
      </c>
      <c r="C46" s="252">
        <f>'2. Personnel'!B20</f>
        <v>0</v>
      </c>
      <c r="D46" s="257" t="s">
        <v>273</v>
      </c>
      <c r="E46" s="270">
        <v>100</v>
      </c>
      <c r="AJ46" s="249"/>
      <c r="AK46" s="252"/>
    </row>
    <row r="47" spans="1:37" x14ac:dyDescent="0.3">
      <c r="A47" s="118" t="str">
        <f t="shared" si="0"/>
        <v>ND</v>
      </c>
      <c r="B47" s="256" t="s">
        <v>257</v>
      </c>
      <c r="C47" s="239" t="str">
        <f>'2. Personnel'!B26</f>
        <v>ND</v>
      </c>
      <c r="D47" s="255" t="s">
        <v>273</v>
      </c>
      <c r="E47" s="267" t="s">
        <v>339</v>
      </c>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6"/>
      <c r="AK47" s="239"/>
    </row>
    <row r="48" spans="1:37" x14ac:dyDescent="0.3">
      <c r="A48" s="118" t="str">
        <f t="shared" si="0"/>
        <v>ND</v>
      </c>
      <c r="B48" s="89" t="s">
        <v>258</v>
      </c>
      <c r="C48" s="239" t="str">
        <f>'2. Personnel'!C26</f>
        <v>ND</v>
      </c>
      <c r="D48" t="s">
        <v>273</v>
      </c>
      <c r="E48" s="267" t="s">
        <v>468</v>
      </c>
    </row>
    <row r="49" spans="1:5" x14ac:dyDescent="0.3">
      <c r="A49" s="118" t="str">
        <f t="shared" si="0"/>
        <v>ND</v>
      </c>
      <c r="B49" s="89" t="s">
        <v>259</v>
      </c>
      <c r="C49" s="239" t="str">
        <f>'2. Personnel'!B27</f>
        <v>ND</v>
      </c>
      <c r="D49" t="s">
        <v>273</v>
      </c>
      <c r="E49" s="267" t="s">
        <v>339</v>
      </c>
    </row>
    <row r="50" spans="1:5" x14ac:dyDescent="0.3">
      <c r="A50" s="118" t="str">
        <f t="shared" si="0"/>
        <v>ND</v>
      </c>
      <c r="B50" s="89" t="s">
        <v>260</v>
      </c>
      <c r="C50" s="239" t="str">
        <f>'2. Personnel'!C27</f>
        <v>ND</v>
      </c>
      <c r="D50" t="s">
        <v>273</v>
      </c>
      <c r="E50" s="267" t="s">
        <v>468</v>
      </c>
    </row>
    <row r="51" spans="1:5" s="262" customFormat="1" x14ac:dyDescent="0.3">
      <c r="A51" s="251" t="str">
        <f t="shared" si="0"/>
        <v>ND</v>
      </c>
      <c r="B51" s="261" t="s">
        <v>277</v>
      </c>
      <c r="C51" s="259" t="e">
        <f>'2. Personnel'!E13</f>
        <v>#VALUE!</v>
      </c>
      <c r="D51" s="262" t="s">
        <v>273</v>
      </c>
      <c r="E51" s="262" t="s">
        <v>468</v>
      </c>
    </row>
    <row r="52" spans="1:5" s="262" customFormat="1" x14ac:dyDescent="0.3">
      <c r="A52" s="251" t="str">
        <f t="shared" si="0"/>
        <v>ND</v>
      </c>
      <c r="B52" s="261" t="s">
        <v>278</v>
      </c>
      <c r="C52" s="259" t="e">
        <f>'2. Personnel'!F13</f>
        <v>#VALUE!</v>
      </c>
      <c r="D52" s="262" t="s">
        <v>273</v>
      </c>
      <c r="E52" s="262" t="s">
        <v>468</v>
      </c>
    </row>
    <row r="53" spans="1:5" s="262" customFormat="1" x14ac:dyDescent="0.3">
      <c r="A53" s="251" t="str">
        <f t="shared" si="0"/>
        <v>ND</v>
      </c>
      <c r="B53" s="261" t="s">
        <v>279</v>
      </c>
      <c r="C53" s="259" t="e">
        <f>'2. Personnel'!E14</f>
        <v>#VALUE!</v>
      </c>
      <c r="D53" s="262" t="s">
        <v>273</v>
      </c>
      <c r="E53" s="262" t="s">
        <v>468</v>
      </c>
    </row>
    <row r="54" spans="1:5" s="262" customFormat="1" x14ac:dyDescent="0.3">
      <c r="A54" s="251" t="str">
        <f t="shared" si="0"/>
        <v>ND</v>
      </c>
      <c r="B54" s="261" t="s">
        <v>280</v>
      </c>
      <c r="C54" s="259" t="e">
        <f>'2. Personnel'!F14</f>
        <v>#VALUE!</v>
      </c>
      <c r="D54" s="262" t="s">
        <v>273</v>
      </c>
      <c r="E54" s="262" t="s">
        <v>468</v>
      </c>
    </row>
    <row r="55" spans="1:5" s="262" customFormat="1" x14ac:dyDescent="0.3">
      <c r="A55" s="251" t="str">
        <f t="shared" si="0"/>
        <v>ND</v>
      </c>
      <c r="B55" s="261" t="s">
        <v>281</v>
      </c>
      <c r="C55" s="259" t="e">
        <f>'2. Personnel'!E17</f>
        <v>#VALUE!</v>
      </c>
      <c r="D55" s="262" t="s">
        <v>273</v>
      </c>
      <c r="E55" s="262" t="s">
        <v>468</v>
      </c>
    </row>
    <row r="56" spans="1:5" s="262" customFormat="1" x14ac:dyDescent="0.3">
      <c r="A56" s="251" t="str">
        <f t="shared" si="0"/>
        <v>ND</v>
      </c>
      <c r="B56" s="261" t="s">
        <v>282</v>
      </c>
      <c r="C56" s="259" t="e">
        <f>'2. Personnel'!F17</f>
        <v>#VALUE!</v>
      </c>
      <c r="D56" s="262" t="s">
        <v>273</v>
      </c>
      <c r="E56" s="262" t="s">
        <v>468</v>
      </c>
    </row>
    <row r="57" spans="1:5" s="262" customFormat="1" x14ac:dyDescent="0.3">
      <c r="A57" s="251" t="str">
        <f t="shared" si="0"/>
        <v>ND</v>
      </c>
      <c r="B57" s="261" t="s">
        <v>283</v>
      </c>
      <c r="C57" s="259" t="e">
        <f>'2. Personnel'!E18</f>
        <v>#VALUE!</v>
      </c>
      <c r="D57" s="262" t="s">
        <v>273</v>
      </c>
      <c r="E57" s="262" t="s">
        <v>468</v>
      </c>
    </row>
    <row r="58" spans="1:5" s="262" customFormat="1" x14ac:dyDescent="0.3">
      <c r="A58" s="251" t="str">
        <f t="shared" si="0"/>
        <v>ND</v>
      </c>
      <c r="B58" s="261" t="s">
        <v>284</v>
      </c>
      <c r="C58" s="259" t="e">
        <f>'2. Personnel'!F18</f>
        <v>#VALUE!</v>
      </c>
      <c r="D58" s="262" t="s">
        <v>273</v>
      </c>
      <c r="E58" s="262" t="s">
        <v>468</v>
      </c>
    </row>
    <row r="59" spans="1:5" s="262" customFormat="1" x14ac:dyDescent="0.3">
      <c r="A59" s="251" t="str">
        <f t="shared" si="0"/>
        <v>ND</v>
      </c>
      <c r="B59" s="261" t="s">
        <v>285</v>
      </c>
      <c r="C59" s="259" t="e">
        <f>'2. Personnel'!E26</f>
        <v>#VALUE!</v>
      </c>
      <c r="D59" s="262" t="s">
        <v>273</v>
      </c>
      <c r="E59" s="262" t="s">
        <v>468</v>
      </c>
    </row>
    <row r="60" spans="1:5" s="262" customFormat="1" x14ac:dyDescent="0.3">
      <c r="A60" s="251" t="str">
        <f t="shared" si="0"/>
        <v>ND</v>
      </c>
      <c r="B60" s="261" t="s">
        <v>286</v>
      </c>
      <c r="C60" s="259" t="e">
        <f>'2. Personnel'!F26</f>
        <v>#VALUE!</v>
      </c>
      <c r="D60" s="262" t="s">
        <v>273</v>
      </c>
      <c r="E60" s="262" t="s">
        <v>468</v>
      </c>
    </row>
    <row r="61" spans="1:5" s="262" customFormat="1" x14ac:dyDescent="0.3">
      <c r="A61" s="251" t="str">
        <f t="shared" si="0"/>
        <v>ND</v>
      </c>
      <c r="B61" s="261" t="s">
        <v>287</v>
      </c>
      <c r="C61" s="259" t="e">
        <f>'2. Personnel'!E27</f>
        <v>#VALUE!</v>
      </c>
      <c r="D61" s="262" t="s">
        <v>273</v>
      </c>
      <c r="E61" s="262" t="s">
        <v>468</v>
      </c>
    </row>
    <row r="62" spans="1:5" s="262" customFormat="1" x14ac:dyDescent="0.3">
      <c r="A62" s="251" t="str">
        <f t="shared" si="0"/>
        <v>ND</v>
      </c>
      <c r="B62" s="261" t="s">
        <v>288</v>
      </c>
      <c r="C62" s="259" t="e">
        <f>'2. Personnel'!F27</f>
        <v>#VALUE!</v>
      </c>
      <c r="D62" s="262" t="s">
        <v>273</v>
      </c>
      <c r="E62" s="262" t="s">
        <v>468</v>
      </c>
    </row>
    <row r="63" spans="1:5" x14ac:dyDescent="0.3">
      <c r="A63" s="118" t="str">
        <f>+A50</f>
        <v>ND</v>
      </c>
      <c r="B63" s="89" t="s">
        <v>261</v>
      </c>
      <c r="C63" s="239" t="str">
        <f>'2. Personnel'!B31</f>
        <v>ND</v>
      </c>
      <c r="D63" t="s">
        <v>273</v>
      </c>
      <c r="E63" s="267" t="s">
        <v>339</v>
      </c>
    </row>
    <row r="64" spans="1:5" x14ac:dyDescent="0.3">
      <c r="A64" s="118" t="str">
        <f t="shared" si="0"/>
        <v>ND</v>
      </c>
      <c r="B64" s="89" t="s">
        <v>262</v>
      </c>
      <c r="C64" s="239" t="str">
        <f>'2. Personnel'!C31</f>
        <v>ND</v>
      </c>
      <c r="D64" t="s">
        <v>273</v>
      </c>
      <c r="E64" s="267" t="s">
        <v>468</v>
      </c>
    </row>
    <row r="65" spans="1:71" x14ac:dyDescent="0.3">
      <c r="A65" s="118" t="str">
        <f t="shared" si="0"/>
        <v>ND</v>
      </c>
      <c r="B65" s="89" t="s">
        <v>263</v>
      </c>
      <c r="C65" s="239" t="str">
        <f>'2. Personnel'!B32</f>
        <v>ND</v>
      </c>
      <c r="D65" t="s">
        <v>273</v>
      </c>
      <c r="E65" s="267" t="s">
        <v>339</v>
      </c>
    </row>
    <row r="66" spans="1:71" x14ac:dyDescent="0.3">
      <c r="A66" s="118" t="str">
        <f t="shared" si="0"/>
        <v>ND</v>
      </c>
      <c r="B66" s="89" t="s">
        <v>264</v>
      </c>
      <c r="C66" s="239" t="str">
        <f>'2. Personnel'!C32</f>
        <v>ND</v>
      </c>
      <c r="D66" t="s">
        <v>273</v>
      </c>
      <c r="E66" s="267" t="s">
        <v>468</v>
      </c>
    </row>
    <row r="67" spans="1:71" s="262" customFormat="1" x14ac:dyDescent="0.3">
      <c r="A67" s="251" t="str">
        <f t="shared" si="0"/>
        <v>ND</v>
      </c>
      <c r="B67" s="261" t="s">
        <v>265</v>
      </c>
      <c r="C67" s="259" t="e">
        <f>'2. Personnel'!E31</f>
        <v>#VALUE!</v>
      </c>
      <c r="D67" s="262" t="s">
        <v>273</v>
      </c>
      <c r="E67" s="262" t="s">
        <v>468</v>
      </c>
    </row>
    <row r="68" spans="1:71" s="262" customFormat="1" x14ac:dyDescent="0.3">
      <c r="A68" s="251" t="str">
        <f t="shared" si="0"/>
        <v>ND</v>
      </c>
      <c r="B68" s="261" t="s">
        <v>266</v>
      </c>
      <c r="C68" s="259" t="e">
        <f>'2. Personnel'!F31</f>
        <v>#VALUE!</v>
      </c>
      <c r="D68" s="262" t="s">
        <v>273</v>
      </c>
      <c r="E68" s="262" t="s">
        <v>468</v>
      </c>
    </row>
    <row r="69" spans="1:71" s="262" customFormat="1" x14ac:dyDescent="0.3">
      <c r="A69" s="251" t="str">
        <f t="shared" si="0"/>
        <v>ND</v>
      </c>
      <c r="B69" s="261" t="s">
        <v>267</v>
      </c>
      <c r="C69" s="259" t="e">
        <f>'2. Personnel'!E32</f>
        <v>#VALUE!</v>
      </c>
      <c r="D69" s="262" t="s">
        <v>273</v>
      </c>
      <c r="E69" s="262" t="s">
        <v>468</v>
      </c>
    </row>
    <row r="70" spans="1:71" s="262" customFormat="1" x14ac:dyDescent="0.3">
      <c r="A70" s="251" t="str">
        <f t="shared" si="0"/>
        <v>ND</v>
      </c>
      <c r="B70" s="261" t="s">
        <v>268</v>
      </c>
      <c r="C70" s="259" t="e">
        <f>'2. Personnel'!F32</f>
        <v>#VALUE!</v>
      </c>
      <c r="D70" s="262" t="s">
        <v>273</v>
      </c>
      <c r="E70" s="262" t="s">
        <v>468</v>
      </c>
    </row>
    <row r="71" spans="1:71" x14ac:dyDescent="0.3">
      <c r="A71" s="242">
        <v>1</v>
      </c>
      <c r="B71" s="245" t="s">
        <v>269</v>
      </c>
      <c r="C71" s="238">
        <f>'2. Personnel'!B36</f>
        <v>0</v>
      </c>
      <c r="D71" s="242" t="s">
        <v>273</v>
      </c>
      <c r="E71" s="267"/>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row>
    <row r="72" spans="1:71" s="241" customFormat="1" x14ac:dyDescent="0.3">
      <c r="A72" s="242">
        <v>1</v>
      </c>
      <c r="B72" s="243" t="s">
        <v>289</v>
      </c>
      <c r="C72" s="239" t="str">
        <f>'2. Personnel'!B39</f>
        <v>ND</v>
      </c>
      <c r="D72" s="242" t="s">
        <v>273</v>
      </c>
      <c r="E72" s="267" t="s">
        <v>339</v>
      </c>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row>
    <row r="73" spans="1:71" x14ac:dyDescent="0.3">
      <c r="A73" s="242">
        <v>1</v>
      </c>
      <c r="B73" s="245" t="s">
        <v>290</v>
      </c>
      <c r="C73" s="238">
        <f>'2. Personnel'!B42</f>
        <v>0</v>
      </c>
      <c r="D73" s="242" t="s">
        <v>273</v>
      </c>
      <c r="E73" s="267"/>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row>
    <row r="74" spans="1:71" x14ac:dyDescent="0.3">
      <c r="A74" s="242">
        <v>1</v>
      </c>
      <c r="B74" s="244" t="s">
        <v>291</v>
      </c>
      <c r="C74" s="238">
        <f>'2. Personnel'!B45</f>
        <v>0</v>
      </c>
      <c r="D74" s="242" t="s">
        <v>273</v>
      </c>
      <c r="E74" s="267"/>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row>
    <row r="75" spans="1:71" x14ac:dyDescent="0.3">
      <c r="A75" s="242">
        <v>1</v>
      </c>
      <c r="B75" s="244" t="s">
        <v>292</v>
      </c>
      <c r="C75" s="238">
        <f>'2. Personnel'!C45</f>
        <v>0</v>
      </c>
      <c r="D75" s="242" t="s">
        <v>273</v>
      </c>
      <c r="E75" s="267"/>
    </row>
    <row r="76" spans="1:71" x14ac:dyDescent="0.3">
      <c r="A76" s="242">
        <v>1</v>
      </c>
      <c r="B76" s="244" t="s">
        <v>293</v>
      </c>
      <c r="C76" s="238">
        <f>'2. Personnel'!B46</f>
        <v>0</v>
      </c>
      <c r="D76" s="242" t="s">
        <v>273</v>
      </c>
      <c r="E76" s="267"/>
    </row>
    <row r="77" spans="1:71" x14ac:dyDescent="0.3">
      <c r="A77" s="242">
        <v>1</v>
      </c>
      <c r="B77" s="244" t="s">
        <v>294</v>
      </c>
      <c r="C77" s="238">
        <f>'2. Personnel'!C46</f>
        <v>0</v>
      </c>
      <c r="D77" s="242" t="s">
        <v>273</v>
      </c>
      <c r="E77" s="267"/>
    </row>
    <row r="78" spans="1:71" x14ac:dyDescent="0.3">
      <c r="A78" s="242">
        <v>1</v>
      </c>
      <c r="B78" s="244" t="s">
        <v>295</v>
      </c>
      <c r="C78" s="238">
        <f>'2. Personnel'!B47</f>
        <v>0</v>
      </c>
      <c r="D78" s="242" t="s">
        <v>273</v>
      </c>
      <c r="E78" s="267"/>
    </row>
    <row r="79" spans="1:71" x14ac:dyDescent="0.3">
      <c r="A79" s="242">
        <v>1</v>
      </c>
      <c r="B79" s="244" t="s">
        <v>296</v>
      </c>
      <c r="C79" s="238">
        <f>'2. Personnel'!C47</f>
        <v>0</v>
      </c>
      <c r="D79" s="242" t="s">
        <v>273</v>
      </c>
      <c r="E79" s="267"/>
    </row>
    <row r="80" spans="1:71" x14ac:dyDescent="0.3">
      <c r="A80" s="242">
        <v>1</v>
      </c>
      <c r="B80" s="244" t="s">
        <v>297</v>
      </c>
      <c r="C80" s="238">
        <f>'2. Personnel'!B48</f>
        <v>0</v>
      </c>
      <c r="D80" s="242" t="s">
        <v>273</v>
      </c>
      <c r="E80" s="267"/>
    </row>
    <row r="81" spans="1:5" x14ac:dyDescent="0.3">
      <c r="A81" s="242">
        <v>1</v>
      </c>
      <c r="B81" s="244" t="s">
        <v>298</v>
      </c>
      <c r="C81" s="238">
        <f>'2. Personnel'!C48</f>
        <v>0</v>
      </c>
      <c r="D81" s="242" t="s">
        <v>273</v>
      </c>
      <c r="E81" s="267"/>
    </row>
    <row r="82" spans="1:5" x14ac:dyDescent="0.3">
      <c r="A82" s="242">
        <v>1</v>
      </c>
      <c r="B82" s="242" t="s">
        <v>299</v>
      </c>
      <c r="C82" s="239" t="str">
        <f>'2. Personnel'!B52</f>
        <v>ND</v>
      </c>
      <c r="D82" s="242" t="s">
        <v>273</v>
      </c>
      <c r="E82" s="267" t="s">
        <v>468</v>
      </c>
    </row>
    <row r="83" spans="1:5" x14ac:dyDescent="0.3">
      <c r="A83" s="242">
        <v>1</v>
      </c>
      <c r="B83" s="242" t="s">
        <v>300</v>
      </c>
      <c r="C83" s="239" t="str">
        <f>'2. Personnel'!C52</f>
        <v>ND</v>
      </c>
      <c r="D83" s="242" t="s">
        <v>273</v>
      </c>
      <c r="E83" s="267" t="s">
        <v>468</v>
      </c>
    </row>
    <row r="84" spans="1:5" x14ac:dyDescent="0.3">
      <c r="A84" s="242">
        <v>1</v>
      </c>
      <c r="B84" s="242" t="s">
        <v>301</v>
      </c>
      <c r="C84" s="239" t="str">
        <f>'2. Personnel'!B53</f>
        <v>ND</v>
      </c>
      <c r="D84" s="242" t="s">
        <v>273</v>
      </c>
      <c r="E84" s="267" t="s">
        <v>468</v>
      </c>
    </row>
    <row r="85" spans="1:5" x14ac:dyDescent="0.3">
      <c r="A85" s="242">
        <v>1</v>
      </c>
      <c r="B85" s="242" t="s">
        <v>302</v>
      </c>
      <c r="C85" s="239" t="str">
        <f>'2. Personnel'!C53</f>
        <v>ND</v>
      </c>
      <c r="D85" s="242" t="s">
        <v>273</v>
      </c>
      <c r="E85" s="267" t="s">
        <v>468</v>
      </c>
    </row>
    <row r="86" spans="1:5" x14ac:dyDescent="0.3">
      <c r="A86" s="242">
        <v>1</v>
      </c>
      <c r="B86" s="242" t="s">
        <v>303</v>
      </c>
      <c r="C86" s="239" t="str">
        <f>'2. Personnel'!B54</f>
        <v>ND</v>
      </c>
      <c r="D86" s="242" t="s">
        <v>273</v>
      </c>
      <c r="E86" s="267" t="s">
        <v>468</v>
      </c>
    </row>
    <row r="87" spans="1:5" x14ac:dyDescent="0.3">
      <c r="A87" s="242">
        <v>1</v>
      </c>
      <c r="B87" s="242" t="s">
        <v>304</v>
      </c>
      <c r="C87" s="239" t="str">
        <f>'2. Personnel'!C54</f>
        <v>ND</v>
      </c>
      <c r="D87" s="242" t="s">
        <v>273</v>
      </c>
      <c r="E87" s="267" t="s">
        <v>468</v>
      </c>
    </row>
    <row r="88" spans="1:5" x14ac:dyDescent="0.3">
      <c r="A88" s="242">
        <v>1</v>
      </c>
      <c r="B88" s="242" t="s">
        <v>305</v>
      </c>
      <c r="C88" s="239" t="str">
        <f>'2. Personnel'!B55</f>
        <v>ND</v>
      </c>
      <c r="D88" s="242" t="s">
        <v>273</v>
      </c>
      <c r="E88" s="267" t="s">
        <v>468</v>
      </c>
    </row>
    <row r="89" spans="1:5" x14ac:dyDescent="0.3">
      <c r="A89" s="242">
        <v>1</v>
      </c>
      <c r="B89" s="242" t="s">
        <v>306</v>
      </c>
      <c r="C89" s="239" t="str">
        <f>'2. Personnel'!C55</f>
        <v>ND</v>
      </c>
      <c r="D89" s="242" t="s">
        <v>273</v>
      </c>
      <c r="E89" s="267" t="s">
        <v>468</v>
      </c>
    </row>
    <row r="90" spans="1:5" x14ac:dyDescent="0.3">
      <c r="A90" s="242">
        <v>1</v>
      </c>
      <c r="B90" s="242" t="s">
        <v>307</v>
      </c>
      <c r="C90" s="239" t="str">
        <f>'2. Personnel'!B57</f>
        <v>ND</v>
      </c>
      <c r="D90" s="242" t="s">
        <v>273</v>
      </c>
      <c r="E90" s="267" t="s">
        <v>468</v>
      </c>
    </row>
    <row r="91" spans="1:5" x14ac:dyDescent="0.3">
      <c r="A91" s="242">
        <v>1</v>
      </c>
      <c r="B91" s="242" t="s">
        <v>308</v>
      </c>
      <c r="C91" s="239" t="str">
        <f>'2. Personnel'!C57</f>
        <v>ND</v>
      </c>
      <c r="D91" s="242" t="s">
        <v>273</v>
      </c>
      <c r="E91" s="267" t="s">
        <v>468</v>
      </c>
    </row>
    <row r="92" spans="1:5" x14ac:dyDescent="0.3">
      <c r="A92" s="242">
        <v>1</v>
      </c>
      <c r="B92" s="242" t="s">
        <v>309</v>
      </c>
      <c r="C92" s="239" t="str">
        <f>'2. Personnel'!B58</f>
        <v>ND</v>
      </c>
      <c r="D92" s="242" t="s">
        <v>273</v>
      </c>
      <c r="E92" s="267" t="s">
        <v>468</v>
      </c>
    </row>
    <row r="93" spans="1:5" x14ac:dyDescent="0.3">
      <c r="A93" s="242">
        <v>1</v>
      </c>
      <c r="B93" s="242" t="s">
        <v>310</v>
      </c>
      <c r="C93" s="239" t="str">
        <f>'2. Personnel'!C58</f>
        <v>ND</v>
      </c>
      <c r="D93" s="242" t="s">
        <v>273</v>
      </c>
      <c r="E93" s="267" t="s">
        <v>468</v>
      </c>
    </row>
    <row r="94" spans="1:5" x14ac:dyDescent="0.3">
      <c r="A94" s="242">
        <v>1</v>
      </c>
      <c r="B94" s="242" t="s">
        <v>311</v>
      </c>
      <c r="C94" s="239" t="str">
        <f>'2. Personnel'!B59</f>
        <v>ND</v>
      </c>
      <c r="D94" s="242" t="s">
        <v>273</v>
      </c>
      <c r="E94" s="267" t="s">
        <v>468</v>
      </c>
    </row>
    <row r="95" spans="1:5" x14ac:dyDescent="0.3">
      <c r="A95" s="242">
        <v>1</v>
      </c>
      <c r="B95" s="242" t="s">
        <v>312</v>
      </c>
      <c r="C95" s="239" t="str">
        <f>'2. Personnel'!C59</f>
        <v>ND</v>
      </c>
      <c r="D95" s="242" t="s">
        <v>273</v>
      </c>
      <c r="E95" s="267" t="s">
        <v>468</v>
      </c>
    </row>
    <row r="96" spans="1:5" x14ac:dyDescent="0.3">
      <c r="A96" s="242">
        <v>1</v>
      </c>
      <c r="B96" s="242" t="s">
        <v>313</v>
      </c>
      <c r="C96" s="239" t="str">
        <f>'2. Personnel'!B60</f>
        <v>ND</v>
      </c>
      <c r="D96" s="242" t="s">
        <v>273</v>
      </c>
      <c r="E96" s="267" t="s">
        <v>468</v>
      </c>
    </row>
    <row r="97" spans="1:5" x14ac:dyDescent="0.3">
      <c r="A97" s="242">
        <v>1</v>
      </c>
      <c r="B97" s="242" t="s">
        <v>314</v>
      </c>
      <c r="C97" s="239" t="str">
        <f>'2. Personnel'!C60</f>
        <v>ND</v>
      </c>
      <c r="D97" s="242" t="s">
        <v>273</v>
      </c>
      <c r="E97" s="267" t="s">
        <v>468</v>
      </c>
    </row>
    <row r="98" spans="1:5" x14ac:dyDescent="0.3">
      <c r="A98" s="242">
        <v>1</v>
      </c>
      <c r="B98" s="242" t="s">
        <v>315</v>
      </c>
      <c r="C98" s="239" t="str">
        <f>'2. Personnel'!B62</f>
        <v>ND</v>
      </c>
      <c r="D98" s="242" t="s">
        <v>273</v>
      </c>
      <c r="E98" s="267" t="s">
        <v>468</v>
      </c>
    </row>
    <row r="99" spans="1:5" x14ac:dyDescent="0.3">
      <c r="A99" s="242">
        <v>1</v>
      </c>
      <c r="B99" s="242" t="s">
        <v>316</v>
      </c>
      <c r="C99" s="239" t="str">
        <f>'2. Personnel'!C62</f>
        <v>ND</v>
      </c>
      <c r="D99" s="242" t="s">
        <v>273</v>
      </c>
      <c r="E99" s="267" t="s">
        <v>468</v>
      </c>
    </row>
    <row r="100" spans="1:5" x14ac:dyDescent="0.3">
      <c r="A100" s="242">
        <v>1</v>
      </c>
      <c r="B100" s="242" t="s">
        <v>317</v>
      </c>
      <c r="C100" s="239" t="str">
        <f>'2. Personnel'!B63</f>
        <v>ND</v>
      </c>
      <c r="D100" s="242" t="s">
        <v>273</v>
      </c>
      <c r="E100" s="267" t="s">
        <v>468</v>
      </c>
    </row>
    <row r="101" spans="1:5" x14ac:dyDescent="0.3">
      <c r="A101" s="242">
        <v>1</v>
      </c>
      <c r="B101" s="242" t="s">
        <v>318</v>
      </c>
      <c r="C101" s="239" t="str">
        <f>'2. Personnel'!C63</f>
        <v>ND</v>
      </c>
      <c r="D101" s="242" t="s">
        <v>273</v>
      </c>
      <c r="E101" s="267" t="s">
        <v>468</v>
      </c>
    </row>
    <row r="102" spans="1:5" x14ac:dyDescent="0.3">
      <c r="A102" s="242">
        <v>1</v>
      </c>
      <c r="B102" s="242" t="s">
        <v>319</v>
      </c>
      <c r="C102" s="239" t="str">
        <f>'2. Personnel'!B64</f>
        <v>ND</v>
      </c>
      <c r="D102" s="242" t="s">
        <v>273</v>
      </c>
      <c r="E102" s="267" t="s">
        <v>468</v>
      </c>
    </row>
    <row r="103" spans="1:5" x14ac:dyDescent="0.3">
      <c r="A103" s="242">
        <v>1</v>
      </c>
      <c r="B103" s="242" t="s">
        <v>320</v>
      </c>
      <c r="C103" s="239" t="str">
        <f>'2. Personnel'!C64</f>
        <v>ND</v>
      </c>
      <c r="D103" s="242" t="s">
        <v>273</v>
      </c>
      <c r="E103" s="267" t="s">
        <v>468</v>
      </c>
    </row>
    <row r="104" spans="1:5" x14ac:dyDescent="0.3">
      <c r="A104" s="242">
        <v>1</v>
      </c>
      <c r="B104" s="242" t="s">
        <v>321</v>
      </c>
      <c r="C104" s="239" t="str">
        <f>'2. Personnel'!B65</f>
        <v>ND</v>
      </c>
      <c r="D104" s="242" t="s">
        <v>273</v>
      </c>
      <c r="E104" s="267" t="s">
        <v>468</v>
      </c>
    </row>
    <row r="105" spans="1:5" x14ac:dyDescent="0.3">
      <c r="A105" s="242">
        <v>1</v>
      </c>
      <c r="B105" s="242" t="s">
        <v>322</v>
      </c>
      <c r="C105" s="239" t="str">
        <f>'2. Personnel'!C65</f>
        <v>ND</v>
      </c>
      <c r="D105" s="242" t="s">
        <v>273</v>
      </c>
      <c r="E105" s="267" t="s">
        <v>468</v>
      </c>
    </row>
    <row r="106" spans="1:5" x14ac:dyDescent="0.3">
      <c r="A106" s="242">
        <v>1</v>
      </c>
      <c r="B106" s="242" t="s">
        <v>323</v>
      </c>
      <c r="C106" s="239" t="str">
        <f>'2. Personnel'!B67</f>
        <v>ND</v>
      </c>
      <c r="D106" s="242" t="s">
        <v>273</v>
      </c>
      <c r="E106" s="267" t="s">
        <v>468</v>
      </c>
    </row>
    <row r="107" spans="1:5" x14ac:dyDescent="0.3">
      <c r="A107" s="242">
        <v>1</v>
      </c>
      <c r="B107" s="242" t="s">
        <v>324</v>
      </c>
      <c r="C107" s="239" t="str">
        <f>'2. Personnel'!C67</f>
        <v>ND</v>
      </c>
      <c r="D107" s="242" t="s">
        <v>273</v>
      </c>
      <c r="E107" s="267" t="s">
        <v>468</v>
      </c>
    </row>
    <row r="108" spans="1:5" x14ac:dyDescent="0.3">
      <c r="A108" s="242">
        <v>1</v>
      </c>
      <c r="B108" s="242" t="s">
        <v>325</v>
      </c>
      <c r="C108" s="239" t="str">
        <f>'2. Personnel'!B68</f>
        <v>ND</v>
      </c>
      <c r="D108" s="242" t="s">
        <v>273</v>
      </c>
      <c r="E108" s="267" t="s">
        <v>468</v>
      </c>
    </row>
    <row r="109" spans="1:5" x14ac:dyDescent="0.3">
      <c r="A109" s="242">
        <v>1</v>
      </c>
      <c r="B109" s="242" t="s">
        <v>326</v>
      </c>
      <c r="C109" s="239" t="str">
        <f>'2. Personnel'!C68</f>
        <v>ND</v>
      </c>
      <c r="D109" s="242" t="s">
        <v>273</v>
      </c>
      <c r="E109" s="267" t="s">
        <v>468</v>
      </c>
    </row>
    <row r="110" spans="1:5" x14ac:dyDescent="0.3">
      <c r="A110" s="242">
        <v>1</v>
      </c>
      <c r="B110" s="242" t="s">
        <v>327</v>
      </c>
      <c r="C110" s="239" t="str">
        <f>'2. Personnel'!B69</f>
        <v>ND</v>
      </c>
      <c r="D110" s="242" t="s">
        <v>273</v>
      </c>
      <c r="E110" s="267" t="s">
        <v>468</v>
      </c>
    </row>
    <row r="111" spans="1:5" x14ac:dyDescent="0.3">
      <c r="A111" s="242">
        <v>1</v>
      </c>
      <c r="B111" s="242" t="s">
        <v>328</v>
      </c>
      <c r="C111" s="239" t="str">
        <f>'2. Personnel'!C69</f>
        <v>ND</v>
      </c>
      <c r="D111" s="242" t="s">
        <v>273</v>
      </c>
      <c r="E111" s="267" t="s">
        <v>468</v>
      </c>
    </row>
    <row r="112" spans="1:5" x14ac:dyDescent="0.3">
      <c r="A112" s="242">
        <v>1</v>
      </c>
      <c r="B112" s="242" t="s">
        <v>329</v>
      </c>
      <c r="C112" s="239" t="str">
        <f>'2. Personnel'!B70</f>
        <v>ND</v>
      </c>
      <c r="D112" s="242" t="s">
        <v>273</v>
      </c>
      <c r="E112" s="267" t="s">
        <v>468</v>
      </c>
    </row>
    <row r="113" spans="1:5" x14ac:dyDescent="0.3">
      <c r="A113" s="242">
        <v>1</v>
      </c>
      <c r="B113" s="242" t="s">
        <v>330</v>
      </c>
      <c r="C113" s="239" t="str">
        <f>'2. Personnel'!C70</f>
        <v>ND</v>
      </c>
      <c r="D113" s="242" t="s">
        <v>273</v>
      </c>
      <c r="E113" s="267" t="s">
        <v>468</v>
      </c>
    </row>
    <row r="114" spans="1:5" x14ac:dyDescent="0.3">
      <c r="A114" s="242">
        <v>1</v>
      </c>
      <c r="B114" s="242" t="s">
        <v>331</v>
      </c>
      <c r="C114" s="239" t="str">
        <f>'2. Personnel'!C73</f>
        <v>ND</v>
      </c>
      <c r="D114" s="242" t="s">
        <v>273</v>
      </c>
      <c r="E114" s="267" t="s">
        <v>339</v>
      </c>
    </row>
    <row r="115" spans="1:5" x14ac:dyDescent="0.3">
      <c r="A115" s="242">
        <v>1</v>
      </c>
      <c r="B115" s="242" t="s">
        <v>332</v>
      </c>
      <c r="C115" s="239" t="str">
        <f>'2. Personnel'!D73</f>
        <v>ND</v>
      </c>
      <c r="D115" s="242" t="s">
        <v>273</v>
      </c>
      <c r="E115" s="267" t="s">
        <v>339</v>
      </c>
    </row>
    <row r="116" spans="1:5" x14ac:dyDescent="0.3">
      <c r="A116" s="242">
        <v>1</v>
      </c>
      <c r="B116" s="242" t="s">
        <v>333</v>
      </c>
      <c r="C116" s="239" t="str">
        <f>'2. Personnel'!E73</f>
        <v>ND</v>
      </c>
      <c r="D116" s="242" t="s">
        <v>273</v>
      </c>
      <c r="E116" s="267" t="s">
        <v>468</v>
      </c>
    </row>
    <row r="117" spans="1:5" x14ac:dyDescent="0.3">
      <c r="A117" s="242">
        <v>1</v>
      </c>
      <c r="B117" s="242" t="s">
        <v>334</v>
      </c>
      <c r="C117" s="239" t="str">
        <f>'2. Personnel'!F73</f>
        <v>ND</v>
      </c>
      <c r="D117" s="242" t="s">
        <v>273</v>
      </c>
      <c r="E117" s="267" t="s">
        <v>468</v>
      </c>
    </row>
    <row r="118" spans="1:5" x14ac:dyDescent="0.3">
      <c r="A118" s="242">
        <v>1</v>
      </c>
      <c r="B118" s="242" t="s">
        <v>335</v>
      </c>
      <c r="C118" s="239" t="str">
        <f>'2. Personnel'!C74</f>
        <v>ND</v>
      </c>
      <c r="D118" s="242" t="s">
        <v>273</v>
      </c>
      <c r="E118" s="267" t="s">
        <v>339</v>
      </c>
    </row>
    <row r="119" spans="1:5" x14ac:dyDescent="0.3">
      <c r="A119" s="242">
        <v>1</v>
      </c>
      <c r="B119" s="242" t="s">
        <v>336</v>
      </c>
      <c r="C119" s="239" t="str">
        <f>'2. Personnel'!D74</f>
        <v>ND</v>
      </c>
      <c r="D119" s="242" t="s">
        <v>273</v>
      </c>
      <c r="E119" s="267" t="s">
        <v>339</v>
      </c>
    </row>
    <row r="120" spans="1:5" x14ac:dyDescent="0.3">
      <c r="A120" s="242">
        <v>1</v>
      </c>
      <c r="B120" s="242" t="s">
        <v>337</v>
      </c>
      <c r="C120" s="239" t="str">
        <f>'2. Personnel'!E74</f>
        <v>ND</v>
      </c>
      <c r="D120" s="242" t="s">
        <v>273</v>
      </c>
      <c r="E120" s="267" t="s">
        <v>468</v>
      </c>
    </row>
    <row r="121" spans="1:5" x14ac:dyDescent="0.3">
      <c r="A121" s="242">
        <v>1</v>
      </c>
      <c r="B121" s="242" t="s">
        <v>338</v>
      </c>
      <c r="C121" s="239" t="str">
        <f>'2. Personnel'!F74</f>
        <v>ND</v>
      </c>
      <c r="D121" s="242" t="s">
        <v>273</v>
      </c>
      <c r="E121" s="267" t="s">
        <v>468</v>
      </c>
    </row>
    <row r="122" spans="1:5" x14ac:dyDescent="0.3">
      <c r="A122" s="118">
        <f t="shared" ref="A122:A143" si="1">+A121</f>
        <v>1</v>
      </c>
      <c r="B122" s="246" t="s">
        <v>347</v>
      </c>
      <c r="C122" s="239">
        <f>'3. Fonctionnement'!B8</f>
        <v>1</v>
      </c>
      <c r="D122" t="s">
        <v>274</v>
      </c>
      <c r="E122" s="247" t="s">
        <v>339</v>
      </c>
    </row>
    <row r="123" spans="1:5" x14ac:dyDescent="0.3">
      <c r="A123" s="118">
        <f t="shared" si="1"/>
        <v>1</v>
      </c>
      <c r="B123" s="246" t="s">
        <v>348</v>
      </c>
      <c r="C123" s="239">
        <f>'3. Fonctionnement'!C8</f>
        <v>1000</v>
      </c>
      <c r="D123" t="s">
        <v>274</v>
      </c>
      <c r="E123" s="247" t="s">
        <v>468</v>
      </c>
    </row>
    <row r="124" spans="1:5" x14ac:dyDescent="0.3">
      <c r="A124" s="118">
        <f t="shared" si="1"/>
        <v>1</v>
      </c>
      <c r="B124" s="246" t="s">
        <v>349</v>
      </c>
      <c r="C124" s="239">
        <f>'3. Fonctionnement'!B9</f>
        <v>38</v>
      </c>
      <c r="D124" t="s">
        <v>274</v>
      </c>
      <c r="E124" s="247" t="s">
        <v>339</v>
      </c>
    </row>
    <row r="125" spans="1:5" x14ac:dyDescent="0.3">
      <c r="A125" s="118">
        <f t="shared" si="1"/>
        <v>1</v>
      </c>
      <c r="B125" s="246" t="s">
        <v>350</v>
      </c>
      <c r="C125" s="239">
        <f>'3. Fonctionnement'!C9</f>
        <v>4000</v>
      </c>
      <c r="D125" t="s">
        <v>274</v>
      </c>
      <c r="E125" s="247" t="s">
        <v>468</v>
      </c>
    </row>
    <row r="126" spans="1:5" x14ac:dyDescent="0.3">
      <c r="A126" s="118">
        <f t="shared" si="1"/>
        <v>1</v>
      </c>
      <c r="B126" s="246" t="s">
        <v>351</v>
      </c>
      <c r="C126" s="239" t="str">
        <f>'3. Fonctionnement'!B10</f>
        <v>ND</v>
      </c>
      <c r="D126" t="s">
        <v>274</v>
      </c>
      <c r="E126" s="247" t="s">
        <v>339</v>
      </c>
    </row>
    <row r="127" spans="1:5" x14ac:dyDescent="0.3">
      <c r="A127" s="118">
        <f t="shared" si="1"/>
        <v>1</v>
      </c>
      <c r="B127" s="246" t="s">
        <v>352</v>
      </c>
      <c r="C127" s="239" t="str">
        <f>'3. Fonctionnement'!C10</f>
        <v>ND</v>
      </c>
      <c r="D127" t="s">
        <v>274</v>
      </c>
      <c r="E127" s="247" t="s">
        <v>468</v>
      </c>
    </row>
    <row r="128" spans="1:5" x14ac:dyDescent="0.3">
      <c r="A128" s="118">
        <f t="shared" si="1"/>
        <v>1</v>
      </c>
      <c r="B128" s="246" t="s">
        <v>353</v>
      </c>
      <c r="C128" s="239" t="str">
        <f>'3. Fonctionnement'!B11</f>
        <v>ND</v>
      </c>
      <c r="D128" t="s">
        <v>274</v>
      </c>
      <c r="E128" s="247" t="s">
        <v>339</v>
      </c>
    </row>
    <row r="129" spans="1:5" x14ac:dyDescent="0.3">
      <c r="A129" s="118">
        <f t="shared" si="1"/>
        <v>1</v>
      </c>
      <c r="B129" s="246" t="s">
        <v>354</v>
      </c>
      <c r="C129" s="239" t="str">
        <f>'3. Fonctionnement'!C11</f>
        <v>ND</v>
      </c>
      <c r="D129" t="s">
        <v>274</v>
      </c>
      <c r="E129" s="247" t="s">
        <v>468</v>
      </c>
    </row>
    <row r="130" spans="1:5" x14ac:dyDescent="0.3">
      <c r="A130" s="118">
        <f t="shared" si="1"/>
        <v>1</v>
      </c>
      <c r="B130" s="246" t="s">
        <v>355</v>
      </c>
      <c r="C130" s="239" t="str">
        <f>'3. Fonctionnement'!B12</f>
        <v>ND</v>
      </c>
      <c r="D130" t="s">
        <v>274</v>
      </c>
      <c r="E130" s="247" t="s">
        <v>339</v>
      </c>
    </row>
    <row r="131" spans="1:5" x14ac:dyDescent="0.3">
      <c r="A131" s="118">
        <f t="shared" si="1"/>
        <v>1</v>
      </c>
      <c r="B131" s="246" t="s">
        <v>356</v>
      </c>
      <c r="C131" s="239" t="str">
        <f>'3. Fonctionnement'!C12</f>
        <v>ND</v>
      </c>
      <c r="D131" t="s">
        <v>274</v>
      </c>
      <c r="E131" s="247" t="s">
        <v>468</v>
      </c>
    </row>
    <row r="132" spans="1:5" x14ac:dyDescent="0.3">
      <c r="A132" s="118">
        <f t="shared" si="1"/>
        <v>1</v>
      </c>
      <c r="B132" s="246" t="s">
        <v>357</v>
      </c>
      <c r="C132" s="239" t="str">
        <f>'3. Fonctionnement'!B13</f>
        <v>ND</v>
      </c>
      <c r="D132" t="s">
        <v>274</v>
      </c>
      <c r="E132" s="247" t="s">
        <v>339</v>
      </c>
    </row>
    <row r="133" spans="1:5" x14ac:dyDescent="0.3">
      <c r="A133" s="118">
        <f t="shared" si="1"/>
        <v>1</v>
      </c>
      <c r="B133" s="246" t="s">
        <v>358</v>
      </c>
      <c r="C133" s="239" t="str">
        <f>'3. Fonctionnement'!C13</f>
        <v>ND</v>
      </c>
      <c r="D133" t="s">
        <v>274</v>
      </c>
      <c r="E133" s="247" t="s">
        <v>468</v>
      </c>
    </row>
    <row r="134" spans="1:5" x14ac:dyDescent="0.3">
      <c r="A134" s="118">
        <f t="shared" si="1"/>
        <v>1</v>
      </c>
      <c r="B134" s="246" t="s">
        <v>359</v>
      </c>
      <c r="C134" s="239" t="str">
        <f>'3. Fonctionnement'!B14</f>
        <v>ND</v>
      </c>
      <c r="D134" t="s">
        <v>274</v>
      </c>
      <c r="E134" s="247" t="s">
        <v>339</v>
      </c>
    </row>
    <row r="135" spans="1:5" x14ac:dyDescent="0.3">
      <c r="A135" s="118">
        <f t="shared" si="1"/>
        <v>1</v>
      </c>
      <c r="B135" s="246" t="s">
        <v>360</v>
      </c>
      <c r="C135" s="239" t="str">
        <f>'3. Fonctionnement'!C14</f>
        <v>ND</v>
      </c>
      <c r="D135" t="s">
        <v>274</v>
      </c>
      <c r="E135" s="247" t="s">
        <v>468</v>
      </c>
    </row>
    <row r="136" spans="1:5" x14ac:dyDescent="0.3">
      <c r="A136" s="118">
        <f t="shared" si="1"/>
        <v>1</v>
      </c>
      <c r="B136" s="246" t="s">
        <v>361</v>
      </c>
      <c r="C136" s="239" t="str">
        <f>'3. Fonctionnement'!B15</f>
        <v>ND</v>
      </c>
      <c r="D136" t="s">
        <v>274</v>
      </c>
      <c r="E136" s="247" t="s">
        <v>339</v>
      </c>
    </row>
    <row r="137" spans="1:5" x14ac:dyDescent="0.3">
      <c r="A137" s="118">
        <f t="shared" si="1"/>
        <v>1</v>
      </c>
      <c r="B137" s="246" t="s">
        <v>362</v>
      </c>
      <c r="C137" s="239" t="str">
        <f>'3. Fonctionnement'!C15</f>
        <v>ND</v>
      </c>
      <c r="D137" t="s">
        <v>274</v>
      </c>
      <c r="E137" s="247" t="s">
        <v>468</v>
      </c>
    </row>
    <row r="138" spans="1:5" x14ac:dyDescent="0.3">
      <c r="A138" s="118">
        <f t="shared" si="1"/>
        <v>1</v>
      </c>
      <c r="B138" s="246" t="s">
        <v>363</v>
      </c>
      <c r="C138" s="239" t="str">
        <f>'3. Fonctionnement'!B16</f>
        <v>ND</v>
      </c>
      <c r="D138" t="s">
        <v>274</v>
      </c>
      <c r="E138" s="247" t="s">
        <v>339</v>
      </c>
    </row>
    <row r="139" spans="1:5" x14ac:dyDescent="0.3">
      <c r="A139" s="118">
        <f t="shared" si="1"/>
        <v>1</v>
      </c>
      <c r="B139" s="246" t="s">
        <v>364</v>
      </c>
      <c r="C139" s="239" t="str">
        <f>'3. Fonctionnement'!C16</f>
        <v>ND</v>
      </c>
      <c r="D139" t="s">
        <v>274</v>
      </c>
      <c r="E139" s="247" t="s">
        <v>468</v>
      </c>
    </row>
    <row r="140" spans="1:5" x14ac:dyDescent="0.3">
      <c r="A140" s="118">
        <f t="shared" si="1"/>
        <v>1</v>
      </c>
      <c r="B140" s="246" t="s">
        <v>365</v>
      </c>
      <c r="C140" s="239" t="str">
        <f>'3. Fonctionnement'!B17</f>
        <v>ND</v>
      </c>
      <c r="D140" t="s">
        <v>274</v>
      </c>
      <c r="E140" s="247" t="s">
        <v>339</v>
      </c>
    </row>
    <row r="141" spans="1:5" x14ac:dyDescent="0.3">
      <c r="A141" s="118">
        <f t="shared" si="1"/>
        <v>1</v>
      </c>
      <c r="B141" s="246" t="s">
        <v>366</v>
      </c>
      <c r="C141" s="239" t="str">
        <f>'3. Fonctionnement'!C17</f>
        <v>ND</v>
      </c>
      <c r="D141" t="s">
        <v>274</v>
      </c>
      <c r="E141" s="247" t="s">
        <v>468</v>
      </c>
    </row>
    <row r="142" spans="1:5" x14ac:dyDescent="0.3">
      <c r="A142" s="118">
        <f t="shared" si="1"/>
        <v>1</v>
      </c>
      <c r="B142" s="246" t="s">
        <v>367</v>
      </c>
      <c r="C142" s="239" t="str">
        <f>'3. Fonctionnement'!B18</f>
        <v>ND</v>
      </c>
      <c r="D142" t="s">
        <v>274</v>
      </c>
      <c r="E142" s="247" t="s">
        <v>339</v>
      </c>
    </row>
    <row r="143" spans="1:5" x14ac:dyDescent="0.3">
      <c r="A143" s="118">
        <f t="shared" si="1"/>
        <v>1</v>
      </c>
      <c r="B143" s="246" t="s">
        <v>368</v>
      </c>
      <c r="C143" s="239" t="str">
        <f>'3. Fonctionnement'!C18</f>
        <v>ND</v>
      </c>
      <c r="D143" t="s">
        <v>274</v>
      </c>
      <c r="E143" s="247" t="s">
        <v>468</v>
      </c>
    </row>
    <row r="144" spans="1:5" x14ac:dyDescent="0.3">
      <c r="A144" s="118">
        <f t="shared" ref="A144:A207" si="2">+A143</f>
        <v>1</v>
      </c>
      <c r="B144" s="246" t="s">
        <v>369</v>
      </c>
      <c r="C144" s="239" t="str">
        <f>'3. Fonctionnement'!B21</f>
        <v>ND</v>
      </c>
      <c r="D144" t="s">
        <v>274</v>
      </c>
      <c r="E144" s="247" t="s">
        <v>339</v>
      </c>
    </row>
    <row r="145" spans="1:5" x14ac:dyDescent="0.3">
      <c r="A145" s="118">
        <f t="shared" si="2"/>
        <v>1</v>
      </c>
      <c r="B145" s="246" t="s">
        <v>370</v>
      </c>
      <c r="C145" s="239" t="str">
        <f>'3. Fonctionnement'!C21</f>
        <v>ND</v>
      </c>
      <c r="D145" t="s">
        <v>274</v>
      </c>
      <c r="E145" s="247" t="s">
        <v>468</v>
      </c>
    </row>
    <row r="146" spans="1:5" x14ac:dyDescent="0.3">
      <c r="A146" s="118">
        <f t="shared" si="2"/>
        <v>1</v>
      </c>
      <c r="B146" s="246" t="s">
        <v>371</v>
      </c>
      <c r="C146" s="239" t="str">
        <f>'3. Fonctionnement'!B22</f>
        <v>ND</v>
      </c>
      <c r="D146" t="s">
        <v>274</v>
      </c>
      <c r="E146" s="247" t="s">
        <v>339</v>
      </c>
    </row>
    <row r="147" spans="1:5" x14ac:dyDescent="0.3">
      <c r="A147" s="118">
        <f t="shared" si="2"/>
        <v>1</v>
      </c>
      <c r="B147" s="246" t="s">
        <v>372</v>
      </c>
      <c r="C147" s="239" t="str">
        <f>'3. Fonctionnement'!C22</f>
        <v>ND</v>
      </c>
      <c r="D147" t="s">
        <v>274</v>
      </c>
      <c r="E147" s="247" t="s">
        <v>468</v>
      </c>
    </row>
    <row r="148" spans="1:5" x14ac:dyDescent="0.3">
      <c r="A148" s="118">
        <f t="shared" si="2"/>
        <v>1</v>
      </c>
      <c r="B148" s="246" t="s">
        <v>373</v>
      </c>
      <c r="C148" s="239" t="str">
        <f>'3. Fonctionnement'!B23</f>
        <v>ND</v>
      </c>
      <c r="D148" t="s">
        <v>274</v>
      </c>
      <c r="E148" s="247" t="s">
        <v>339</v>
      </c>
    </row>
    <row r="149" spans="1:5" x14ac:dyDescent="0.3">
      <c r="A149" s="118">
        <f t="shared" si="2"/>
        <v>1</v>
      </c>
      <c r="B149" s="246" t="s">
        <v>374</v>
      </c>
      <c r="C149" s="239" t="str">
        <f>'3. Fonctionnement'!C23</f>
        <v>ND</v>
      </c>
      <c r="D149" t="s">
        <v>274</v>
      </c>
      <c r="E149" s="247" t="s">
        <v>468</v>
      </c>
    </row>
    <row r="150" spans="1:5" x14ac:dyDescent="0.3">
      <c r="A150" s="118">
        <f t="shared" si="2"/>
        <v>1</v>
      </c>
      <c r="B150" s="246" t="s">
        <v>375</v>
      </c>
      <c r="C150" s="239" t="str">
        <f>'3. Fonctionnement'!B24</f>
        <v>ND</v>
      </c>
      <c r="D150" t="s">
        <v>274</v>
      </c>
      <c r="E150" s="247" t="s">
        <v>339</v>
      </c>
    </row>
    <row r="151" spans="1:5" x14ac:dyDescent="0.3">
      <c r="A151" s="118">
        <f t="shared" si="2"/>
        <v>1</v>
      </c>
      <c r="B151" s="246" t="s">
        <v>376</v>
      </c>
      <c r="C151" s="239" t="str">
        <f>'3. Fonctionnement'!C24</f>
        <v>ND</v>
      </c>
      <c r="D151" t="s">
        <v>274</v>
      </c>
      <c r="E151" s="247" t="s">
        <v>468</v>
      </c>
    </row>
    <row r="152" spans="1:5" x14ac:dyDescent="0.3">
      <c r="A152" s="118">
        <f t="shared" si="2"/>
        <v>1</v>
      </c>
      <c r="B152" s="246" t="s">
        <v>377</v>
      </c>
      <c r="C152" s="239" t="str">
        <f>'3. Fonctionnement'!B25</f>
        <v>ND</v>
      </c>
      <c r="D152" t="s">
        <v>274</v>
      </c>
      <c r="E152" s="247" t="s">
        <v>339</v>
      </c>
    </row>
    <row r="153" spans="1:5" x14ac:dyDescent="0.3">
      <c r="A153" s="118">
        <f t="shared" si="2"/>
        <v>1</v>
      </c>
      <c r="B153" s="246" t="s">
        <v>378</v>
      </c>
      <c r="C153" s="239" t="str">
        <f>'3. Fonctionnement'!C25</f>
        <v>ND</v>
      </c>
      <c r="D153" t="s">
        <v>274</v>
      </c>
      <c r="E153" s="247" t="s">
        <v>468</v>
      </c>
    </row>
    <row r="154" spans="1:5" x14ac:dyDescent="0.3">
      <c r="A154" s="118">
        <f t="shared" si="2"/>
        <v>1</v>
      </c>
      <c r="B154" s="246" t="s">
        <v>379</v>
      </c>
      <c r="C154" s="239" t="str">
        <f>'3. Fonctionnement'!B26</f>
        <v>ND</v>
      </c>
      <c r="D154" t="s">
        <v>274</v>
      </c>
      <c r="E154" s="247" t="s">
        <v>339</v>
      </c>
    </row>
    <row r="155" spans="1:5" x14ac:dyDescent="0.3">
      <c r="A155" s="118">
        <f t="shared" si="2"/>
        <v>1</v>
      </c>
      <c r="B155" s="246" t="s">
        <v>380</v>
      </c>
      <c r="C155" s="239" t="str">
        <f>'3. Fonctionnement'!C26</f>
        <v>ND</v>
      </c>
      <c r="D155" t="s">
        <v>274</v>
      </c>
      <c r="E155" s="247" t="s">
        <v>468</v>
      </c>
    </row>
    <row r="156" spans="1:5" x14ac:dyDescent="0.3">
      <c r="A156" s="118">
        <f t="shared" si="2"/>
        <v>1</v>
      </c>
      <c r="B156" s="246" t="s">
        <v>381</v>
      </c>
      <c r="C156" s="239" t="str">
        <f>'3. Fonctionnement'!B27</f>
        <v>ND</v>
      </c>
      <c r="D156" t="s">
        <v>274</v>
      </c>
      <c r="E156" s="247" t="s">
        <v>339</v>
      </c>
    </row>
    <row r="157" spans="1:5" x14ac:dyDescent="0.3">
      <c r="A157" s="118">
        <f t="shared" si="2"/>
        <v>1</v>
      </c>
      <c r="B157" s="246" t="s">
        <v>382</v>
      </c>
      <c r="C157" s="239" t="str">
        <f>'3. Fonctionnement'!C27</f>
        <v>ND</v>
      </c>
      <c r="D157" t="s">
        <v>274</v>
      </c>
      <c r="E157" s="247" t="s">
        <v>468</v>
      </c>
    </row>
    <row r="158" spans="1:5" x14ac:dyDescent="0.3">
      <c r="A158" s="118">
        <f t="shared" si="2"/>
        <v>1</v>
      </c>
      <c r="B158" s="246" t="s">
        <v>383</v>
      </c>
      <c r="C158" s="239" t="str">
        <f>'3. Fonctionnement'!B28</f>
        <v>ND</v>
      </c>
      <c r="D158" t="s">
        <v>274</v>
      </c>
      <c r="E158" s="247" t="s">
        <v>339</v>
      </c>
    </row>
    <row r="159" spans="1:5" x14ac:dyDescent="0.3">
      <c r="A159" s="118">
        <f t="shared" si="2"/>
        <v>1</v>
      </c>
      <c r="B159" s="246" t="s">
        <v>384</v>
      </c>
      <c r="C159" s="239" t="str">
        <f>'3. Fonctionnement'!C28</f>
        <v>ND</v>
      </c>
      <c r="D159" t="s">
        <v>274</v>
      </c>
      <c r="E159" s="247" t="s">
        <v>468</v>
      </c>
    </row>
    <row r="160" spans="1:5" x14ac:dyDescent="0.3">
      <c r="A160" s="118">
        <f t="shared" si="2"/>
        <v>1</v>
      </c>
      <c r="B160" s="246" t="s">
        <v>385</v>
      </c>
      <c r="C160" s="239" t="str">
        <f>'3. Fonctionnement'!B29</f>
        <v>ND</v>
      </c>
      <c r="D160" t="s">
        <v>274</v>
      </c>
      <c r="E160" s="247" t="s">
        <v>339</v>
      </c>
    </row>
    <row r="161" spans="1:5" x14ac:dyDescent="0.3">
      <c r="A161" s="118">
        <f t="shared" si="2"/>
        <v>1</v>
      </c>
      <c r="B161" s="246" t="s">
        <v>386</v>
      </c>
      <c r="C161" s="239" t="str">
        <f>'3. Fonctionnement'!C29</f>
        <v>ND</v>
      </c>
      <c r="D161" t="s">
        <v>274</v>
      </c>
      <c r="E161" s="247" t="s">
        <v>468</v>
      </c>
    </row>
    <row r="162" spans="1:5" x14ac:dyDescent="0.3">
      <c r="A162" s="118">
        <f t="shared" si="2"/>
        <v>1</v>
      </c>
      <c r="B162" s="246" t="s">
        <v>387</v>
      </c>
      <c r="C162" s="239" t="str">
        <f>'3. Fonctionnement'!B30</f>
        <v>ND</v>
      </c>
      <c r="D162" t="s">
        <v>274</v>
      </c>
      <c r="E162" s="247" t="s">
        <v>339</v>
      </c>
    </row>
    <row r="163" spans="1:5" x14ac:dyDescent="0.3">
      <c r="A163" s="118">
        <f t="shared" si="2"/>
        <v>1</v>
      </c>
      <c r="B163" s="246" t="s">
        <v>388</v>
      </c>
      <c r="C163" s="239" t="str">
        <f>'3. Fonctionnement'!C30</f>
        <v>ND</v>
      </c>
      <c r="D163" t="s">
        <v>274</v>
      </c>
      <c r="E163" s="247" t="s">
        <v>468</v>
      </c>
    </row>
    <row r="164" spans="1:5" x14ac:dyDescent="0.3">
      <c r="A164" s="118">
        <f t="shared" si="2"/>
        <v>1</v>
      </c>
      <c r="B164" s="246" t="s">
        <v>389</v>
      </c>
      <c r="C164" s="239" t="str">
        <f>'3. Fonctionnement'!B31</f>
        <v>ND</v>
      </c>
      <c r="D164" t="s">
        <v>274</v>
      </c>
      <c r="E164" s="247" t="s">
        <v>339</v>
      </c>
    </row>
    <row r="165" spans="1:5" x14ac:dyDescent="0.3">
      <c r="A165" s="118">
        <f t="shared" si="2"/>
        <v>1</v>
      </c>
      <c r="B165" s="246" t="s">
        <v>390</v>
      </c>
      <c r="C165" s="239" t="str">
        <f>'3. Fonctionnement'!C31</f>
        <v>ND</v>
      </c>
      <c r="D165" t="s">
        <v>274</v>
      </c>
      <c r="E165" s="247" t="s">
        <v>468</v>
      </c>
    </row>
    <row r="166" spans="1:5" x14ac:dyDescent="0.3">
      <c r="A166" s="118">
        <f t="shared" si="2"/>
        <v>1</v>
      </c>
      <c r="B166" s="246" t="s">
        <v>391</v>
      </c>
      <c r="C166" s="239" t="str">
        <f>'3. Fonctionnement'!G8</f>
        <v>ND</v>
      </c>
      <c r="D166" t="s">
        <v>274</v>
      </c>
      <c r="E166" s="247" t="s">
        <v>469</v>
      </c>
    </row>
    <row r="167" spans="1:5" x14ac:dyDescent="0.3">
      <c r="A167" s="118">
        <f t="shared" si="2"/>
        <v>1</v>
      </c>
      <c r="B167" s="246" t="s">
        <v>393</v>
      </c>
      <c r="C167" s="239" t="str">
        <f>'3. Fonctionnement'!H8</f>
        <v>ND</v>
      </c>
      <c r="D167" t="s">
        <v>274</v>
      </c>
      <c r="E167" s="247" t="s">
        <v>469</v>
      </c>
    </row>
    <row r="168" spans="1:5" x14ac:dyDescent="0.3">
      <c r="A168" s="118">
        <f t="shared" si="2"/>
        <v>1</v>
      </c>
      <c r="B168" s="246" t="s">
        <v>392</v>
      </c>
      <c r="C168" s="239" t="str">
        <f>'3. Fonctionnement'!I8</f>
        <v>ND</v>
      </c>
      <c r="D168" t="s">
        <v>274</v>
      </c>
      <c r="E168" s="247" t="s">
        <v>469</v>
      </c>
    </row>
    <row r="169" spans="1:5" x14ac:dyDescent="0.3">
      <c r="A169" s="118">
        <f t="shared" si="2"/>
        <v>1</v>
      </c>
      <c r="B169" s="246" t="s">
        <v>394</v>
      </c>
      <c r="C169" s="239" t="str">
        <f>'3. Fonctionnement'!J8</f>
        <v>ND</v>
      </c>
      <c r="D169" t="s">
        <v>274</v>
      </c>
      <c r="E169" s="247" t="s">
        <v>469</v>
      </c>
    </row>
    <row r="170" spans="1:5" x14ac:dyDescent="0.3">
      <c r="A170" s="118">
        <f t="shared" si="2"/>
        <v>1</v>
      </c>
      <c r="B170" s="246" t="s">
        <v>395</v>
      </c>
      <c r="C170" s="239" t="str">
        <f>'3. Fonctionnement'!K8</f>
        <v>ND</v>
      </c>
      <c r="D170" t="s">
        <v>274</v>
      </c>
      <c r="E170" s="247" t="s">
        <v>469</v>
      </c>
    </row>
    <row r="171" spans="1:5" x14ac:dyDescent="0.3">
      <c r="A171" s="118">
        <f t="shared" si="2"/>
        <v>1</v>
      </c>
      <c r="B171" s="246" t="s">
        <v>396</v>
      </c>
      <c r="C171" s="239" t="str">
        <f>'3. Fonctionnement'!L8</f>
        <v>ND</v>
      </c>
      <c r="D171" t="s">
        <v>274</v>
      </c>
      <c r="E171" s="247" t="s">
        <v>469</v>
      </c>
    </row>
    <row r="172" spans="1:5" x14ac:dyDescent="0.3">
      <c r="A172" s="118">
        <f t="shared" si="2"/>
        <v>1</v>
      </c>
      <c r="B172" s="246" t="s">
        <v>397</v>
      </c>
      <c r="C172" s="239" t="str">
        <f>'3. Fonctionnement'!G9</f>
        <v>ND</v>
      </c>
      <c r="D172" t="s">
        <v>274</v>
      </c>
      <c r="E172" s="247" t="s">
        <v>469</v>
      </c>
    </row>
    <row r="173" spans="1:5" x14ac:dyDescent="0.3">
      <c r="A173" s="118">
        <f t="shared" si="2"/>
        <v>1</v>
      </c>
      <c r="B173" s="246" t="s">
        <v>399</v>
      </c>
      <c r="C173" s="239" t="str">
        <f>'3. Fonctionnement'!H9</f>
        <v>ND</v>
      </c>
      <c r="D173" t="s">
        <v>274</v>
      </c>
      <c r="E173" s="247" t="s">
        <v>469</v>
      </c>
    </row>
    <row r="174" spans="1:5" x14ac:dyDescent="0.3">
      <c r="A174" s="118">
        <f t="shared" si="2"/>
        <v>1</v>
      </c>
      <c r="B174" s="246" t="s">
        <v>398</v>
      </c>
      <c r="C174" s="239" t="str">
        <f>'3. Fonctionnement'!I9</f>
        <v>ND</v>
      </c>
      <c r="D174" t="s">
        <v>274</v>
      </c>
      <c r="E174" s="247" t="s">
        <v>469</v>
      </c>
    </row>
    <row r="175" spans="1:5" x14ac:dyDescent="0.3">
      <c r="A175" s="118">
        <f t="shared" si="2"/>
        <v>1</v>
      </c>
      <c r="B175" s="246" t="s">
        <v>400</v>
      </c>
      <c r="C175" s="239" t="str">
        <f>'3. Fonctionnement'!J9</f>
        <v>ND</v>
      </c>
      <c r="D175" t="s">
        <v>274</v>
      </c>
      <c r="E175" s="247" t="s">
        <v>469</v>
      </c>
    </row>
    <row r="176" spans="1:5" x14ac:dyDescent="0.3">
      <c r="A176" s="118">
        <f t="shared" si="2"/>
        <v>1</v>
      </c>
      <c r="B176" s="246" t="s">
        <v>401</v>
      </c>
      <c r="C176" s="239" t="str">
        <f>'3. Fonctionnement'!K9</f>
        <v>ND</v>
      </c>
      <c r="D176" t="s">
        <v>274</v>
      </c>
      <c r="E176" s="247" t="s">
        <v>469</v>
      </c>
    </row>
    <row r="177" spans="1:5" x14ac:dyDescent="0.3">
      <c r="A177" s="118">
        <f t="shared" si="2"/>
        <v>1</v>
      </c>
      <c r="B177" s="246" t="s">
        <v>402</v>
      </c>
      <c r="C177" s="239" t="str">
        <f>'3. Fonctionnement'!L9</f>
        <v>ND</v>
      </c>
      <c r="D177" t="s">
        <v>274</v>
      </c>
      <c r="E177" s="247" t="s">
        <v>469</v>
      </c>
    </row>
    <row r="178" spans="1:5" x14ac:dyDescent="0.3">
      <c r="A178" s="118">
        <f t="shared" si="2"/>
        <v>1</v>
      </c>
      <c r="B178" s="246" t="s">
        <v>403</v>
      </c>
      <c r="C178" s="239" t="str">
        <f>'3. Fonctionnement'!G10</f>
        <v>ND</v>
      </c>
      <c r="D178" t="s">
        <v>274</v>
      </c>
      <c r="E178" s="247" t="s">
        <v>469</v>
      </c>
    </row>
    <row r="179" spans="1:5" x14ac:dyDescent="0.3">
      <c r="A179" s="118">
        <f t="shared" si="2"/>
        <v>1</v>
      </c>
      <c r="B179" s="246" t="s">
        <v>405</v>
      </c>
      <c r="C179" s="239" t="str">
        <f>'3. Fonctionnement'!H10</f>
        <v>ND</v>
      </c>
      <c r="D179" t="s">
        <v>274</v>
      </c>
      <c r="E179" s="247" t="s">
        <v>469</v>
      </c>
    </row>
    <row r="180" spans="1:5" x14ac:dyDescent="0.3">
      <c r="A180" s="118">
        <f t="shared" si="2"/>
        <v>1</v>
      </c>
      <c r="B180" s="246" t="s">
        <v>404</v>
      </c>
      <c r="C180" s="239" t="str">
        <f>'3. Fonctionnement'!I10</f>
        <v>ND</v>
      </c>
      <c r="D180" t="s">
        <v>274</v>
      </c>
      <c r="E180" s="247" t="s">
        <v>469</v>
      </c>
    </row>
    <row r="181" spans="1:5" x14ac:dyDescent="0.3">
      <c r="A181" s="118">
        <f t="shared" si="2"/>
        <v>1</v>
      </c>
      <c r="B181" s="246" t="s">
        <v>406</v>
      </c>
      <c r="C181" s="239" t="str">
        <f>'3. Fonctionnement'!J10</f>
        <v>ND</v>
      </c>
      <c r="D181" t="s">
        <v>274</v>
      </c>
      <c r="E181" s="247" t="s">
        <v>469</v>
      </c>
    </row>
    <row r="182" spans="1:5" x14ac:dyDescent="0.3">
      <c r="A182" s="118">
        <f t="shared" si="2"/>
        <v>1</v>
      </c>
      <c r="B182" s="246" t="s">
        <v>407</v>
      </c>
      <c r="C182" s="239" t="str">
        <f>'3. Fonctionnement'!K10</f>
        <v>ND</v>
      </c>
      <c r="D182" t="s">
        <v>274</v>
      </c>
      <c r="E182" s="247" t="s">
        <v>469</v>
      </c>
    </row>
    <row r="183" spans="1:5" x14ac:dyDescent="0.3">
      <c r="A183" s="118">
        <f t="shared" si="2"/>
        <v>1</v>
      </c>
      <c r="B183" s="246" t="s">
        <v>408</v>
      </c>
      <c r="C183" s="239" t="str">
        <f>'3. Fonctionnement'!L10</f>
        <v>ND</v>
      </c>
      <c r="D183" t="s">
        <v>274</v>
      </c>
      <c r="E183" s="247" t="s">
        <v>469</v>
      </c>
    </row>
    <row r="184" spans="1:5" x14ac:dyDescent="0.3">
      <c r="A184" s="118">
        <f t="shared" si="2"/>
        <v>1</v>
      </c>
      <c r="B184" s="246" t="s">
        <v>409</v>
      </c>
      <c r="C184" s="239" t="str">
        <f>'3. Fonctionnement'!G11</f>
        <v>ND</v>
      </c>
      <c r="D184" t="s">
        <v>274</v>
      </c>
      <c r="E184" s="247" t="s">
        <v>469</v>
      </c>
    </row>
    <row r="185" spans="1:5" x14ac:dyDescent="0.3">
      <c r="A185" s="118">
        <f t="shared" si="2"/>
        <v>1</v>
      </c>
      <c r="B185" s="246" t="s">
        <v>411</v>
      </c>
      <c r="C185" s="239" t="str">
        <f>'3. Fonctionnement'!H11</f>
        <v>ND</v>
      </c>
      <c r="D185" t="s">
        <v>274</v>
      </c>
      <c r="E185" s="247" t="s">
        <v>469</v>
      </c>
    </row>
    <row r="186" spans="1:5" x14ac:dyDescent="0.3">
      <c r="A186" s="118">
        <f t="shared" si="2"/>
        <v>1</v>
      </c>
      <c r="B186" s="246" t="s">
        <v>410</v>
      </c>
      <c r="C186" s="239" t="str">
        <f>'3. Fonctionnement'!I11</f>
        <v>ND</v>
      </c>
      <c r="D186" t="s">
        <v>274</v>
      </c>
      <c r="E186" s="247" t="s">
        <v>469</v>
      </c>
    </row>
    <row r="187" spans="1:5" x14ac:dyDescent="0.3">
      <c r="A187" s="118">
        <f t="shared" si="2"/>
        <v>1</v>
      </c>
      <c r="B187" s="246" t="s">
        <v>412</v>
      </c>
      <c r="C187" s="239" t="str">
        <f>'3. Fonctionnement'!J11</f>
        <v>ND</v>
      </c>
      <c r="D187" t="s">
        <v>274</v>
      </c>
      <c r="E187" s="247" t="s">
        <v>469</v>
      </c>
    </row>
    <row r="188" spans="1:5" x14ac:dyDescent="0.3">
      <c r="A188" s="118">
        <f t="shared" si="2"/>
        <v>1</v>
      </c>
      <c r="B188" s="246" t="s">
        <v>413</v>
      </c>
      <c r="C188" s="239" t="str">
        <f>'3. Fonctionnement'!K11</f>
        <v>ND</v>
      </c>
      <c r="D188" t="s">
        <v>274</v>
      </c>
      <c r="E188" s="247" t="s">
        <v>469</v>
      </c>
    </row>
    <row r="189" spans="1:5" x14ac:dyDescent="0.3">
      <c r="A189" s="118">
        <f t="shared" si="2"/>
        <v>1</v>
      </c>
      <c r="B189" s="246" t="s">
        <v>414</v>
      </c>
      <c r="C189" s="239" t="str">
        <f>'3. Fonctionnement'!L11</f>
        <v>ND</v>
      </c>
      <c r="D189" t="s">
        <v>274</v>
      </c>
      <c r="E189" s="247" t="s">
        <v>469</v>
      </c>
    </row>
    <row r="190" spans="1:5" x14ac:dyDescent="0.3">
      <c r="A190" s="118">
        <f t="shared" si="2"/>
        <v>1</v>
      </c>
      <c r="B190" s="246" t="s">
        <v>415</v>
      </c>
      <c r="C190" s="239" t="str">
        <f>'3. Fonctionnement'!G12</f>
        <v>ND</v>
      </c>
      <c r="D190" t="s">
        <v>274</v>
      </c>
      <c r="E190" s="247" t="s">
        <v>469</v>
      </c>
    </row>
    <row r="191" spans="1:5" x14ac:dyDescent="0.3">
      <c r="A191" s="118">
        <f t="shared" si="2"/>
        <v>1</v>
      </c>
      <c r="B191" s="246" t="s">
        <v>417</v>
      </c>
      <c r="C191" s="239" t="str">
        <f>'3. Fonctionnement'!H12</f>
        <v>ND</v>
      </c>
      <c r="D191" t="s">
        <v>274</v>
      </c>
      <c r="E191" s="247" t="s">
        <v>469</v>
      </c>
    </row>
    <row r="192" spans="1:5" x14ac:dyDescent="0.3">
      <c r="A192" s="118">
        <f t="shared" si="2"/>
        <v>1</v>
      </c>
      <c r="B192" s="246" t="s">
        <v>416</v>
      </c>
      <c r="C192" s="239" t="str">
        <f>'3. Fonctionnement'!I12</f>
        <v>ND</v>
      </c>
      <c r="D192" t="s">
        <v>274</v>
      </c>
      <c r="E192" s="247" t="s">
        <v>469</v>
      </c>
    </row>
    <row r="193" spans="1:5" x14ac:dyDescent="0.3">
      <c r="A193" s="118">
        <f t="shared" si="2"/>
        <v>1</v>
      </c>
      <c r="B193" s="246" t="s">
        <v>418</v>
      </c>
      <c r="C193" s="239" t="str">
        <f>'3. Fonctionnement'!J12</f>
        <v>ND</v>
      </c>
      <c r="D193" t="s">
        <v>274</v>
      </c>
      <c r="E193" s="247" t="s">
        <v>469</v>
      </c>
    </row>
    <row r="194" spans="1:5" x14ac:dyDescent="0.3">
      <c r="A194" s="118">
        <f t="shared" si="2"/>
        <v>1</v>
      </c>
      <c r="B194" s="246" t="s">
        <v>419</v>
      </c>
      <c r="C194" s="239" t="str">
        <f>'3. Fonctionnement'!K12</f>
        <v>ND</v>
      </c>
      <c r="D194" t="s">
        <v>274</v>
      </c>
      <c r="E194" s="247" t="s">
        <v>469</v>
      </c>
    </row>
    <row r="195" spans="1:5" x14ac:dyDescent="0.3">
      <c r="A195" s="118">
        <f t="shared" si="2"/>
        <v>1</v>
      </c>
      <c r="B195" s="246" t="s">
        <v>420</v>
      </c>
      <c r="C195" s="239" t="str">
        <f>'3. Fonctionnement'!L12</f>
        <v>ND</v>
      </c>
      <c r="D195" t="s">
        <v>274</v>
      </c>
      <c r="E195" s="247" t="s">
        <v>469</v>
      </c>
    </row>
    <row r="196" spans="1:5" x14ac:dyDescent="0.3">
      <c r="A196" s="118">
        <f t="shared" si="2"/>
        <v>1</v>
      </c>
      <c r="B196" s="246" t="s">
        <v>421</v>
      </c>
      <c r="C196" s="239" t="str">
        <f>'3. Fonctionnement'!G13</f>
        <v>ND</v>
      </c>
      <c r="D196" t="s">
        <v>274</v>
      </c>
      <c r="E196" s="247" t="s">
        <v>469</v>
      </c>
    </row>
    <row r="197" spans="1:5" x14ac:dyDescent="0.3">
      <c r="A197" s="118">
        <f t="shared" si="2"/>
        <v>1</v>
      </c>
      <c r="B197" s="246" t="s">
        <v>423</v>
      </c>
      <c r="C197" s="239" t="str">
        <f>'3. Fonctionnement'!H13</f>
        <v>ND</v>
      </c>
      <c r="D197" t="s">
        <v>274</v>
      </c>
      <c r="E197" s="247" t="s">
        <v>469</v>
      </c>
    </row>
    <row r="198" spans="1:5" x14ac:dyDescent="0.3">
      <c r="A198" s="118">
        <f t="shared" si="2"/>
        <v>1</v>
      </c>
      <c r="B198" s="246" t="s">
        <v>422</v>
      </c>
      <c r="C198" s="239" t="str">
        <f>'3. Fonctionnement'!I13</f>
        <v>ND</v>
      </c>
      <c r="D198" t="s">
        <v>274</v>
      </c>
      <c r="E198" s="247" t="s">
        <v>469</v>
      </c>
    </row>
    <row r="199" spans="1:5" x14ac:dyDescent="0.3">
      <c r="A199" s="118">
        <f t="shared" si="2"/>
        <v>1</v>
      </c>
      <c r="B199" s="246" t="s">
        <v>424</v>
      </c>
      <c r="C199" s="239" t="str">
        <f>'3. Fonctionnement'!J13</f>
        <v>ND</v>
      </c>
      <c r="D199" t="s">
        <v>274</v>
      </c>
      <c r="E199" s="247" t="s">
        <v>469</v>
      </c>
    </row>
    <row r="200" spans="1:5" x14ac:dyDescent="0.3">
      <c r="A200" s="118">
        <f t="shared" si="2"/>
        <v>1</v>
      </c>
      <c r="B200" s="246" t="s">
        <v>425</v>
      </c>
      <c r="C200" s="239" t="str">
        <f>'3. Fonctionnement'!K13</f>
        <v>ND</v>
      </c>
      <c r="D200" t="s">
        <v>274</v>
      </c>
      <c r="E200" s="247" t="s">
        <v>469</v>
      </c>
    </row>
    <row r="201" spans="1:5" x14ac:dyDescent="0.3">
      <c r="A201" s="118">
        <f t="shared" si="2"/>
        <v>1</v>
      </c>
      <c r="B201" s="246" t="s">
        <v>426</v>
      </c>
      <c r="C201" s="239" t="str">
        <f>'3. Fonctionnement'!L13</f>
        <v>ND</v>
      </c>
      <c r="D201" t="s">
        <v>274</v>
      </c>
      <c r="E201" s="247" t="s">
        <v>469</v>
      </c>
    </row>
    <row r="202" spans="1:5" x14ac:dyDescent="0.3">
      <c r="A202" s="118">
        <f t="shared" si="2"/>
        <v>1</v>
      </c>
      <c r="B202" s="246" t="s">
        <v>427</v>
      </c>
      <c r="C202" s="239" t="str">
        <f>'3. Fonctionnement'!G14</f>
        <v>ND</v>
      </c>
      <c r="D202" t="s">
        <v>274</v>
      </c>
      <c r="E202" s="247" t="s">
        <v>469</v>
      </c>
    </row>
    <row r="203" spans="1:5" x14ac:dyDescent="0.3">
      <c r="A203" s="118">
        <f t="shared" si="2"/>
        <v>1</v>
      </c>
      <c r="B203" s="246" t="s">
        <v>429</v>
      </c>
      <c r="C203" s="239" t="str">
        <f>'3. Fonctionnement'!H14</f>
        <v>ND</v>
      </c>
      <c r="D203" t="s">
        <v>274</v>
      </c>
      <c r="E203" s="247" t="s">
        <v>469</v>
      </c>
    </row>
    <row r="204" spans="1:5" x14ac:dyDescent="0.3">
      <c r="A204" s="118">
        <f t="shared" si="2"/>
        <v>1</v>
      </c>
      <c r="B204" s="246" t="s">
        <v>428</v>
      </c>
      <c r="C204" s="239" t="str">
        <f>'3. Fonctionnement'!I14</f>
        <v>ND</v>
      </c>
      <c r="D204" t="s">
        <v>274</v>
      </c>
      <c r="E204" s="247" t="s">
        <v>469</v>
      </c>
    </row>
    <row r="205" spans="1:5" x14ac:dyDescent="0.3">
      <c r="A205" s="118">
        <f t="shared" si="2"/>
        <v>1</v>
      </c>
      <c r="B205" s="246" t="s">
        <v>430</v>
      </c>
      <c r="C205" s="239" t="str">
        <f>'3. Fonctionnement'!J14</f>
        <v>ND</v>
      </c>
      <c r="D205" t="s">
        <v>274</v>
      </c>
      <c r="E205" s="247" t="s">
        <v>469</v>
      </c>
    </row>
    <row r="206" spans="1:5" x14ac:dyDescent="0.3">
      <c r="A206" s="118">
        <f t="shared" si="2"/>
        <v>1</v>
      </c>
      <c r="B206" s="246" t="s">
        <v>431</v>
      </c>
      <c r="C206" s="239" t="str">
        <f>'3. Fonctionnement'!K14</f>
        <v>ND</v>
      </c>
      <c r="D206" t="s">
        <v>274</v>
      </c>
      <c r="E206" s="247" t="s">
        <v>469</v>
      </c>
    </row>
    <row r="207" spans="1:5" x14ac:dyDescent="0.3">
      <c r="A207" s="118">
        <f t="shared" si="2"/>
        <v>1</v>
      </c>
      <c r="B207" s="246" t="s">
        <v>432</v>
      </c>
      <c r="C207" s="239" t="str">
        <f>'3. Fonctionnement'!L14</f>
        <v>ND</v>
      </c>
      <c r="D207" t="s">
        <v>274</v>
      </c>
      <c r="E207" s="247" t="s">
        <v>469</v>
      </c>
    </row>
    <row r="208" spans="1:5" x14ac:dyDescent="0.3">
      <c r="A208" s="118">
        <f t="shared" ref="A208:A282" si="3">+A207</f>
        <v>1</v>
      </c>
      <c r="B208" s="246" t="s">
        <v>433</v>
      </c>
      <c r="C208" s="239" t="str">
        <f>'3. Fonctionnement'!G15</f>
        <v>ND</v>
      </c>
      <c r="D208" t="s">
        <v>274</v>
      </c>
      <c r="E208" s="247" t="s">
        <v>469</v>
      </c>
    </row>
    <row r="209" spans="1:5" x14ac:dyDescent="0.3">
      <c r="A209" s="118">
        <f t="shared" si="3"/>
        <v>1</v>
      </c>
      <c r="B209" s="246" t="s">
        <v>435</v>
      </c>
      <c r="C209" s="239" t="str">
        <f>'3. Fonctionnement'!H15</f>
        <v>ND</v>
      </c>
      <c r="D209" t="s">
        <v>274</v>
      </c>
      <c r="E209" s="247" t="s">
        <v>469</v>
      </c>
    </row>
    <row r="210" spans="1:5" x14ac:dyDescent="0.3">
      <c r="A210" s="118">
        <f t="shared" si="3"/>
        <v>1</v>
      </c>
      <c r="B210" s="246" t="s">
        <v>434</v>
      </c>
      <c r="C210" s="239" t="str">
        <f>'3. Fonctionnement'!I15</f>
        <v>ND</v>
      </c>
      <c r="D210" t="s">
        <v>274</v>
      </c>
      <c r="E210" s="247" t="s">
        <v>469</v>
      </c>
    </row>
    <row r="211" spans="1:5" x14ac:dyDescent="0.3">
      <c r="A211" s="118">
        <f t="shared" si="3"/>
        <v>1</v>
      </c>
      <c r="B211" s="246" t="s">
        <v>436</v>
      </c>
      <c r="C211" s="239" t="str">
        <f>'3. Fonctionnement'!J15</f>
        <v>ND</v>
      </c>
      <c r="D211" t="s">
        <v>274</v>
      </c>
      <c r="E211" s="247" t="s">
        <v>469</v>
      </c>
    </row>
    <row r="212" spans="1:5" x14ac:dyDescent="0.3">
      <c r="A212" s="118">
        <f t="shared" si="3"/>
        <v>1</v>
      </c>
      <c r="B212" s="246" t="s">
        <v>437</v>
      </c>
      <c r="C212" s="239" t="str">
        <f>'3. Fonctionnement'!K15</f>
        <v>ND</v>
      </c>
      <c r="D212" t="s">
        <v>274</v>
      </c>
      <c r="E212" s="247" t="s">
        <v>469</v>
      </c>
    </row>
    <row r="213" spans="1:5" x14ac:dyDescent="0.3">
      <c r="A213" s="118">
        <f t="shared" si="3"/>
        <v>1</v>
      </c>
      <c r="B213" s="246" t="s">
        <v>438</v>
      </c>
      <c r="C213" s="239" t="str">
        <f>'3. Fonctionnement'!L15</f>
        <v>ND</v>
      </c>
      <c r="D213" t="s">
        <v>274</v>
      </c>
      <c r="E213" s="247" t="s">
        <v>469</v>
      </c>
    </row>
    <row r="214" spans="1:5" x14ac:dyDescent="0.3">
      <c r="A214" s="118">
        <f t="shared" si="3"/>
        <v>1</v>
      </c>
      <c r="B214" s="246" t="s">
        <v>439</v>
      </c>
      <c r="C214" s="239" t="str">
        <f>'3. Fonctionnement'!G16</f>
        <v>ND</v>
      </c>
      <c r="D214" t="s">
        <v>274</v>
      </c>
      <c r="E214" s="247" t="s">
        <v>469</v>
      </c>
    </row>
    <row r="215" spans="1:5" x14ac:dyDescent="0.3">
      <c r="A215" s="118">
        <f t="shared" si="3"/>
        <v>1</v>
      </c>
      <c r="B215" s="246" t="s">
        <v>441</v>
      </c>
      <c r="C215" s="239" t="str">
        <f>'3. Fonctionnement'!H16</f>
        <v>ND</v>
      </c>
      <c r="D215" t="s">
        <v>274</v>
      </c>
      <c r="E215" s="247" t="s">
        <v>469</v>
      </c>
    </row>
    <row r="216" spans="1:5" x14ac:dyDescent="0.3">
      <c r="A216" s="118">
        <f t="shared" si="3"/>
        <v>1</v>
      </c>
      <c r="B216" s="246" t="s">
        <v>440</v>
      </c>
      <c r="C216" s="239" t="str">
        <f>'3. Fonctionnement'!I16</f>
        <v>ND</v>
      </c>
      <c r="D216" t="s">
        <v>274</v>
      </c>
      <c r="E216" s="247" t="s">
        <v>469</v>
      </c>
    </row>
    <row r="217" spans="1:5" x14ac:dyDescent="0.3">
      <c r="A217" s="118">
        <f t="shared" si="3"/>
        <v>1</v>
      </c>
      <c r="B217" s="246" t="s">
        <v>442</v>
      </c>
      <c r="C217" s="239" t="str">
        <f>'3. Fonctionnement'!J16</f>
        <v>ND</v>
      </c>
      <c r="D217" t="s">
        <v>274</v>
      </c>
      <c r="E217" s="247" t="s">
        <v>469</v>
      </c>
    </row>
    <row r="218" spans="1:5" x14ac:dyDescent="0.3">
      <c r="A218" s="118">
        <f t="shared" si="3"/>
        <v>1</v>
      </c>
      <c r="B218" s="246" t="s">
        <v>443</v>
      </c>
      <c r="C218" s="239" t="str">
        <f>'3. Fonctionnement'!K16</f>
        <v>ND</v>
      </c>
      <c r="D218" t="s">
        <v>274</v>
      </c>
      <c r="E218" s="247" t="s">
        <v>469</v>
      </c>
    </row>
    <row r="219" spans="1:5" x14ac:dyDescent="0.3">
      <c r="A219" s="118">
        <f t="shared" si="3"/>
        <v>1</v>
      </c>
      <c r="B219" s="246" t="s">
        <v>444</v>
      </c>
      <c r="C219" s="239" t="str">
        <f>'3. Fonctionnement'!L16</f>
        <v>ND</v>
      </c>
      <c r="D219" t="s">
        <v>274</v>
      </c>
      <c r="E219" s="247" t="s">
        <v>469</v>
      </c>
    </row>
    <row r="220" spans="1:5" x14ac:dyDescent="0.3">
      <c r="A220" s="118">
        <f t="shared" si="3"/>
        <v>1</v>
      </c>
      <c r="B220" s="246" t="s">
        <v>445</v>
      </c>
      <c r="C220" s="239" t="str">
        <f>'3. Fonctionnement'!G17</f>
        <v>ND</v>
      </c>
      <c r="D220" t="s">
        <v>274</v>
      </c>
      <c r="E220" s="247" t="s">
        <v>469</v>
      </c>
    </row>
    <row r="221" spans="1:5" x14ac:dyDescent="0.3">
      <c r="A221" s="118">
        <f t="shared" si="3"/>
        <v>1</v>
      </c>
      <c r="B221" s="246" t="s">
        <v>447</v>
      </c>
      <c r="C221" s="239" t="str">
        <f>'3. Fonctionnement'!H17</f>
        <v>ND</v>
      </c>
      <c r="D221" t="s">
        <v>274</v>
      </c>
      <c r="E221" s="247" t="s">
        <v>469</v>
      </c>
    </row>
    <row r="222" spans="1:5" x14ac:dyDescent="0.3">
      <c r="A222" s="118">
        <f t="shared" si="3"/>
        <v>1</v>
      </c>
      <c r="B222" s="246" t="s">
        <v>446</v>
      </c>
      <c r="C222" s="239" t="str">
        <f>'3. Fonctionnement'!I17</f>
        <v>ND</v>
      </c>
      <c r="D222" t="s">
        <v>274</v>
      </c>
      <c r="E222" s="247" t="s">
        <v>469</v>
      </c>
    </row>
    <row r="223" spans="1:5" x14ac:dyDescent="0.3">
      <c r="A223" s="118">
        <f t="shared" si="3"/>
        <v>1</v>
      </c>
      <c r="B223" s="246" t="s">
        <v>448</v>
      </c>
      <c r="C223" s="239" t="str">
        <f>'3. Fonctionnement'!J17</f>
        <v>ND</v>
      </c>
      <c r="D223" t="s">
        <v>274</v>
      </c>
      <c r="E223" s="247" t="s">
        <v>469</v>
      </c>
    </row>
    <row r="224" spans="1:5" x14ac:dyDescent="0.3">
      <c r="A224" s="118">
        <f t="shared" si="3"/>
        <v>1</v>
      </c>
      <c r="B224" s="246" t="s">
        <v>449</v>
      </c>
      <c r="C224" s="239" t="str">
        <f>'3. Fonctionnement'!K17</f>
        <v>ND</v>
      </c>
      <c r="D224" t="s">
        <v>274</v>
      </c>
      <c r="E224" s="247" t="s">
        <v>469</v>
      </c>
    </row>
    <row r="225" spans="1:5" x14ac:dyDescent="0.3">
      <c r="A225" s="118">
        <f t="shared" si="3"/>
        <v>1</v>
      </c>
      <c r="B225" s="246" t="s">
        <v>450</v>
      </c>
      <c r="C225" s="239" t="str">
        <f>'3. Fonctionnement'!L17</f>
        <v>ND</v>
      </c>
      <c r="D225" t="s">
        <v>274</v>
      </c>
      <c r="E225" s="247" t="s">
        <v>469</v>
      </c>
    </row>
    <row r="226" spans="1:5" x14ac:dyDescent="0.3">
      <c r="A226" s="118">
        <f t="shared" si="3"/>
        <v>1</v>
      </c>
      <c r="B226" s="246" t="s">
        <v>451</v>
      </c>
      <c r="C226" s="239" t="str">
        <f>'3. Fonctionnement'!G18</f>
        <v>ND</v>
      </c>
      <c r="D226" t="s">
        <v>274</v>
      </c>
      <c r="E226" s="247" t="s">
        <v>469</v>
      </c>
    </row>
    <row r="227" spans="1:5" x14ac:dyDescent="0.3">
      <c r="A227" s="118">
        <f t="shared" si="3"/>
        <v>1</v>
      </c>
      <c r="B227" s="246" t="s">
        <v>453</v>
      </c>
      <c r="C227" s="239" t="str">
        <f>'3. Fonctionnement'!H18</f>
        <v>ND</v>
      </c>
      <c r="D227" t="s">
        <v>274</v>
      </c>
      <c r="E227" s="247" t="s">
        <v>469</v>
      </c>
    </row>
    <row r="228" spans="1:5" x14ac:dyDescent="0.3">
      <c r="A228" s="118">
        <f t="shared" si="3"/>
        <v>1</v>
      </c>
      <c r="B228" s="246" t="s">
        <v>452</v>
      </c>
      <c r="C228" s="239" t="str">
        <f>'3. Fonctionnement'!I18</f>
        <v>ND</v>
      </c>
      <c r="D228" t="s">
        <v>274</v>
      </c>
      <c r="E228" s="247" t="s">
        <v>469</v>
      </c>
    </row>
    <row r="229" spans="1:5" x14ac:dyDescent="0.3">
      <c r="A229" s="118">
        <f t="shared" si="3"/>
        <v>1</v>
      </c>
      <c r="B229" s="246" t="s">
        <v>454</v>
      </c>
      <c r="C229" s="239" t="str">
        <f>'3. Fonctionnement'!J18</f>
        <v>ND</v>
      </c>
      <c r="D229" t="s">
        <v>274</v>
      </c>
      <c r="E229" s="247" t="s">
        <v>469</v>
      </c>
    </row>
    <row r="230" spans="1:5" x14ac:dyDescent="0.3">
      <c r="A230" s="118">
        <f t="shared" si="3"/>
        <v>1</v>
      </c>
      <c r="B230" s="246" t="s">
        <v>455</v>
      </c>
      <c r="C230" s="239" t="str">
        <f>'3. Fonctionnement'!K18</f>
        <v>ND</v>
      </c>
      <c r="D230" t="s">
        <v>274</v>
      </c>
      <c r="E230" s="247" t="s">
        <v>469</v>
      </c>
    </row>
    <row r="231" spans="1:5" x14ac:dyDescent="0.3">
      <c r="A231" s="118">
        <f t="shared" si="3"/>
        <v>1</v>
      </c>
      <c r="B231" s="246" t="s">
        <v>456</v>
      </c>
      <c r="C231" s="239" t="str">
        <f>'3. Fonctionnement'!L18</f>
        <v>ND</v>
      </c>
      <c r="D231" s="247" t="s">
        <v>274</v>
      </c>
      <c r="E231" s="247" t="s">
        <v>469</v>
      </c>
    </row>
    <row r="232" spans="1:5" x14ac:dyDescent="0.3">
      <c r="A232" s="118">
        <f t="shared" si="3"/>
        <v>1</v>
      </c>
      <c r="B232" s="246" t="s">
        <v>457</v>
      </c>
      <c r="C232" s="239">
        <f>'3. Fonctionnement'!N8</f>
        <v>0</v>
      </c>
      <c r="D232" s="247" t="s">
        <v>274</v>
      </c>
      <c r="E232" s="247" t="s">
        <v>469</v>
      </c>
    </row>
    <row r="233" spans="1:5" x14ac:dyDescent="0.3">
      <c r="A233" s="118">
        <f t="shared" si="3"/>
        <v>1</v>
      </c>
      <c r="B233" s="246" t="s">
        <v>458</v>
      </c>
      <c r="C233" s="239" t="str">
        <f>'3. Fonctionnement'!N9</f>
        <v>ND</v>
      </c>
      <c r="D233" s="247" t="s">
        <v>274</v>
      </c>
      <c r="E233" s="247" t="s">
        <v>469</v>
      </c>
    </row>
    <row r="234" spans="1:5" x14ac:dyDescent="0.3">
      <c r="A234" s="118">
        <f t="shared" si="3"/>
        <v>1</v>
      </c>
      <c r="B234" s="246" t="s">
        <v>459</v>
      </c>
      <c r="C234" s="239" t="str">
        <f>'3. Fonctionnement'!N10</f>
        <v>ND</v>
      </c>
      <c r="D234" s="247" t="s">
        <v>274</v>
      </c>
      <c r="E234" s="247" t="s">
        <v>469</v>
      </c>
    </row>
    <row r="235" spans="1:5" x14ac:dyDescent="0.3">
      <c r="A235" s="118">
        <f t="shared" si="3"/>
        <v>1</v>
      </c>
      <c r="B235" s="246" t="s">
        <v>460</v>
      </c>
      <c r="C235" s="239" t="str">
        <f>'3. Fonctionnement'!N11</f>
        <v>ND</v>
      </c>
      <c r="D235" s="247" t="s">
        <v>274</v>
      </c>
      <c r="E235" s="247" t="s">
        <v>469</v>
      </c>
    </row>
    <row r="236" spans="1:5" x14ac:dyDescent="0.3">
      <c r="A236" s="118">
        <f t="shared" si="3"/>
        <v>1</v>
      </c>
      <c r="B236" s="246" t="s">
        <v>461</v>
      </c>
      <c r="C236" s="239" t="str">
        <f>'3. Fonctionnement'!N12</f>
        <v>ND</v>
      </c>
      <c r="D236" s="247" t="s">
        <v>274</v>
      </c>
      <c r="E236" s="247" t="s">
        <v>469</v>
      </c>
    </row>
    <row r="237" spans="1:5" x14ac:dyDescent="0.3">
      <c r="A237" s="118">
        <f t="shared" si="3"/>
        <v>1</v>
      </c>
      <c r="B237" s="246" t="s">
        <v>462</v>
      </c>
      <c r="C237" s="239" t="str">
        <f>'3. Fonctionnement'!N13</f>
        <v>ND</v>
      </c>
      <c r="D237" s="247" t="s">
        <v>274</v>
      </c>
      <c r="E237" s="247" t="s">
        <v>469</v>
      </c>
    </row>
    <row r="238" spans="1:5" x14ac:dyDescent="0.3">
      <c r="A238" s="118">
        <f t="shared" si="3"/>
        <v>1</v>
      </c>
      <c r="B238" s="246" t="s">
        <v>463</v>
      </c>
      <c r="C238" s="239" t="str">
        <f>'3. Fonctionnement'!N14</f>
        <v>ND</v>
      </c>
      <c r="D238" s="247" t="s">
        <v>274</v>
      </c>
      <c r="E238" s="247" t="s">
        <v>469</v>
      </c>
    </row>
    <row r="239" spans="1:5" x14ac:dyDescent="0.3">
      <c r="A239" s="118">
        <f t="shared" si="3"/>
        <v>1</v>
      </c>
      <c r="B239" s="246" t="s">
        <v>464</v>
      </c>
      <c r="C239" s="239" t="str">
        <f>'3. Fonctionnement'!N15</f>
        <v>ND</v>
      </c>
      <c r="D239" s="247" t="s">
        <v>274</v>
      </c>
      <c r="E239" s="247" t="s">
        <v>469</v>
      </c>
    </row>
    <row r="240" spans="1:5" x14ac:dyDescent="0.3">
      <c r="A240" s="118">
        <f t="shared" si="3"/>
        <v>1</v>
      </c>
      <c r="B240" s="246" t="s">
        <v>465</v>
      </c>
      <c r="C240" s="239" t="str">
        <f>'3. Fonctionnement'!N16</f>
        <v>ND</v>
      </c>
      <c r="D240" s="247" t="s">
        <v>274</v>
      </c>
      <c r="E240" s="247" t="s">
        <v>469</v>
      </c>
    </row>
    <row r="241" spans="1:5" x14ac:dyDescent="0.3">
      <c r="A241" s="118">
        <f t="shared" si="3"/>
        <v>1</v>
      </c>
      <c r="B241" s="246" t="s">
        <v>466</v>
      </c>
      <c r="C241" s="239" t="str">
        <f>'3. Fonctionnement'!N17</f>
        <v>ND</v>
      </c>
      <c r="D241" s="247" t="s">
        <v>274</v>
      </c>
      <c r="E241" s="247" t="s">
        <v>469</v>
      </c>
    </row>
    <row r="242" spans="1:5" x14ac:dyDescent="0.3">
      <c r="A242" s="118">
        <f t="shared" si="3"/>
        <v>1</v>
      </c>
      <c r="B242" s="246" t="s">
        <v>467</v>
      </c>
      <c r="C242" s="239" t="str">
        <f>'3. Fonctionnement'!N18</f>
        <v>ND</v>
      </c>
      <c r="D242" s="247" t="s">
        <v>274</v>
      </c>
      <c r="E242" s="247" t="s">
        <v>469</v>
      </c>
    </row>
    <row r="243" spans="1:5" s="260" customFormat="1" x14ac:dyDescent="0.3">
      <c r="A243" s="250">
        <f t="shared" si="3"/>
        <v>1</v>
      </c>
      <c r="B243" s="260" t="s">
        <v>725</v>
      </c>
      <c r="C243" s="252">
        <f>'3. Fonctionnement'!F8</f>
        <v>0</v>
      </c>
      <c r="D243" s="260" t="s">
        <v>274</v>
      </c>
      <c r="E243" s="260">
        <v>100</v>
      </c>
    </row>
    <row r="244" spans="1:5" s="260" customFormat="1" x14ac:dyDescent="0.3">
      <c r="A244" s="250">
        <f t="shared" si="3"/>
        <v>1</v>
      </c>
      <c r="B244" s="260" t="s">
        <v>726</v>
      </c>
      <c r="C244" s="252">
        <f>'3. Fonctionnement'!F9</f>
        <v>0</v>
      </c>
      <c r="D244" s="260" t="s">
        <v>274</v>
      </c>
      <c r="E244" s="260">
        <v>100</v>
      </c>
    </row>
    <row r="245" spans="1:5" s="260" customFormat="1" x14ac:dyDescent="0.3">
      <c r="A245" s="250">
        <f t="shared" si="3"/>
        <v>1</v>
      </c>
      <c r="B245" s="260" t="s">
        <v>727</v>
      </c>
      <c r="C245" s="252">
        <f>'3. Fonctionnement'!F10</f>
        <v>0</v>
      </c>
      <c r="D245" s="260" t="s">
        <v>274</v>
      </c>
      <c r="E245" s="260">
        <v>100</v>
      </c>
    </row>
    <row r="246" spans="1:5" s="260" customFormat="1" x14ac:dyDescent="0.3">
      <c r="A246" s="250">
        <f t="shared" si="3"/>
        <v>1</v>
      </c>
      <c r="B246" s="260" t="s">
        <v>728</v>
      </c>
      <c r="C246" s="252">
        <f>'3. Fonctionnement'!F11</f>
        <v>0</v>
      </c>
      <c r="D246" s="260" t="s">
        <v>274</v>
      </c>
      <c r="E246" s="260">
        <v>100</v>
      </c>
    </row>
    <row r="247" spans="1:5" s="260" customFormat="1" x14ac:dyDescent="0.3">
      <c r="A247" s="250">
        <f t="shared" si="3"/>
        <v>1</v>
      </c>
      <c r="B247" s="260" t="s">
        <v>729</v>
      </c>
      <c r="C247" s="252">
        <f>'3. Fonctionnement'!F12</f>
        <v>0</v>
      </c>
      <c r="D247" s="260" t="s">
        <v>274</v>
      </c>
      <c r="E247" s="260">
        <v>100</v>
      </c>
    </row>
    <row r="248" spans="1:5" s="260" customFormat="1" x14ac:dyDescent="0.3">
      <c r="A248" s="250">
        <f t="shared" si="3"/>
        <v>1</v>
      </c>
      <c r="B248" s="260" t="s">
        <v>730</v>
      </c>
      <c r="C248" s="252">
        <f>'3. Fonctionnement'!F13</f>
        <v>0</v>
      </c>
      <c r="D248" s="260" t="s">
        <v>274</v>
      </c>
      <c r="E248" s="260">
        <v>100</v>
      </c>
    </row>
    <row r="249" spans="1:5" s="260" customFormat="1" x14ac:dyDescent="0.3">
      <c r="A249" s="250">
        <f t="shared" si="3"/>
        <v>1</v>
      </c>
      <c r="B249" s="260" t="s">
        <v>731</v>
      </c>
      <c r="C249" s="252">
        <f>'3. Fonctionnement'!F14</f>
        <v>0</v>
      </c>
      <c r="D249" s="260" t="s">
        <v>274</v>
      </c>
      <c r="E249" s="260">
        <v>100</v>
      </c>
    </row>
    <row r="250" spans="1:5" s="260" customFormat="1" x14ac:dyDescent="0.3">
      <c r="A250" s="250">
        <f t="shared" si="3"/>
        <v>1</v>
      </c>
      <c r="B250" s="260" t="s">
        <v>732</v>
      </c>
      <c r="C250" s="252">
        <f>'3. Fonctionnement'!F15</f>
        <v>0</v>
      </c>
      <c r="D250" s="260" t="s">
        <v>274</v>
      </c>
      <c r="E250" s="260">
        <v>100</v>
      </c>
    </row>
    <row r="251" spans="1:5" s="260" customFormat="1" x14ac:dyDescent="0.3">
      <c r="A251" s="250">
        <f t="shared" si="3"/>
        <v>1</v>
      </c>
      <c r="B251" s="260" t="s">
        <v>733</v>
      </c>
      <c r="C251" s="252">
        <f>'3. Fonctionnement'!F16</f>
        <v>0</v>
      </c>
      <c r="D251" s="260" t="s">
        <v>274</v>
      </c>
      <c r="E251" s="260">
        <v>100</v>
      </c>
    </row>
    <row r="252" spans="1:5" s="260" customFormat="1" x14ac:dyDescent="0.3">
      <c r="A252" s="250">
        <f t="shared" si="3"/>
        <v>1</v>
      </c>
      <c r="B252" s="260" t="s">
        <v>734</v>
      </c>
      <c r="C252" s="252">
        <f>'3. Fonctionnement'!F17</f>
        <v>0</v>
      </c>
      <c r="D252" s="260" t="s">
        <v>274</v>
      </c>
      <c r="E252" s="260">
        <v>100</v>
      </c>
    </row>
    <row r="253" spans="1:5" s="260" customFormat="1" x14ac:dyDescent="0.3">
      <c r="A253" s="250">
        <f t="shared" si="3"/>
        <v>1</v>
      </c>
      <c r="B253" s="260" t="s">
        <v>735</v>
      </c>
      <c r="C253" s="252">
        <f>'3. Fonctionnement'!F18</f>
        <v>0</v>
      </c>
      <c r="D253" s="260" t="s">
        <v>274</v>
      </c>
      <c r="E253" s="260">
        <v>100</v>
      </c>
    </row>
    <row r="254" spans="1:5" x14ac:dyDescent="0.3">
      <c r="A254" s="118">
        <f t="shared" si="3"/>
        <v>1</v>
      </c>
      <c r="B254" s="248" t="s">
        <v>471</v>
      </c>
      <c r="C254" s="239" t="str">
        <f>'3. Fonctionnement'!G21</f>
        <v>ND</v>
      </c>
      <c r="D254" s="247" t="s">
        <v>274</v>
      </c>
      <c r="E254" s="248" t="s">
        <v>469</v>
      </c>
    </row>
    <row r="255" spans="1:5" x14ac:dyDescent="0.3">
      <c r="A255" s="118">
        <f t="shared" si="3"/>
        <v>1</v>
      </c>
      <c r="B255" s="248" t="s">
        <v>472</v>
      </c>
      <c r="C255" s="239" t="str">
        <f>'3. Fonctionnement'!G22</f>
        <v>ND</v>
      </c>
      <c r="D255" s="247" t="s">
        <v>274</v>
      </c>
      <c r="E255" s="248" t="s">
        <v>469</v>
      </c>
    </row>
    <row r="256" spans="1:5" x14ac:dyDescent="0.3">
      <c r="A256" s="118">
        <f t="shared" si="3"/>
        <v>1</v>
      </c>
      <c r="B256" s="248" t="s">
        <v>473</v>
      </c>
      <c r="C256" s="239" t="str">
        <f>'3. Fonctionnement'!G23</f>
        <v>ND</v>
      </c>
      <c r="D256" s="247" t="s">
        <v>274</v>
      </c>
      <c r="E256" s="248" t="s">
        <v>469</v>
      </c>
    </row>
    <row r="257" spans="1:5" x14ac:dyDescent="0.3">
      <c r="A257" s="118">
        <f t="shared" si="3"/>
        <v>1</v>
      </c>
      <c r="B257" s="248" t="s">
        <v>474</v>
      </c>
      <c r="C257" s="239" t="str">
        <f>'3. Fonctionnement'!G24</f>
        <v>ND</v>
      </c>
      <c r="D257" s="247" t="s">
        <v>274</v>
      </c>
      <c r="E257" s="248" t="s">
        <v>469</v>
      </c>
    </row>
    <row r="258" spans="1:5" x14ac:dyDescent="0.3">
      <c r="A258" s="118">
        <f t="shared" si="3"/>
        <v>1</v>
      </c>
      <c r="B258" s="248" t="s">
        <v>475</v>
      </c>
      <c r="C258" s="239" t="str">
        <f>'3. Fonctionnement'!G25</f>
        <v>ND</v>
      </c>
      <c r="D258" s="247" t="s">
        <v>274</v>
      </c>
      <c r="E258" s="248" t="s">
        <v>469</v>
      </c>
    </row>
    <row r="259" spans="1:5" x14ac:dyDescent="0.3">
      <c r="A259" s="118">
        <f t="shared" si="3"/>
        <v>1</v>
      </c>
      <c r="B259" s="248" t="s">
        <v>476</v>
      </c>
      <c r="C259" s="239" t="str">
        <f>'3. Fonctionnement'!G26</f>
        <v>ND</v>
      </c>
      <c r="D259" s="247" t="s">
        <v>274</v>
      </c>
      <c r="E259" s="248" t="s">
        <v>469</v>
      </c>
    </row>
    <row r="260" spans="1:5" x14ac:dyDescent="0.3">
      <c r="A260" s="118">
        <f t="shared" si="3"/>
        <v>1</v>
      </c>
      <c r="B260" s="248" t="s">
        <v>477</v>
      </c>
      <c r="C260" s="239" t="str">
        <f>'3. Fonctionnement'!G27</f>
        <v>ND</v>
      </c>
      <c r="D260" s="247" t="s">
        <v>274</v>
      </c>
      <c r="E260" s="248" t="s">
        <v>469</v>
      </c>
    </row>
    <row r="261" spans="1:5" x14ac:dyDescent="0.3">
      <c r="A261" s="118">
        <f t="shared" si="3"/>
        <v>1</v>
      </c>
      <c r="B261" s="248" t="s">
        <v>478</v>
      </c>
      <c r="C261" s="239" t="str">
        <f>'3. Fonctionnement'!G28</f>
        <v>ND</v>
      </c>
      <c r="D261" s="247" t="s">
        <v>274</v>
      </c>
      <c r="E261" s="248" t="s">
        <v>469</v>
      </c>
    </row>
    <row r="262" spans="1:5" x14ac:dyDescent="0.3">
      <c r="A262" s="118">
        <f t="shared" si="3"/>
        <v>1</v>
      </c>
      <c r="B262" s="248" t="s">
        <v>479</v>
      </c>
      <c r="C262" s="239" t="str">
        <f>'3. Fonctionnement'!G29</f>
        <v>ND</v>
      </c>
      <c r="D262" s="247" t="s">
        <v>274</v>
      </c>
      <c r="E262" s="248" t="s">
        <v>469</v>
      </c>
    </row>
    <row r="263" spans="1:5" x14ac:dyDescent="0.3">
      <c r="A263" s="118">
        <f t="shared" si="3"/>
        <v>1</v>
      </c>
      <c r="B263" s="248" t="s">
        <v>480</v>
      </c>
      <c r="C263" s="239" t="str">
        <f>'3. Fonctionnement'!G30</f>
        <v>ND</v>
      </c>
      <c r="D263" s="247" t="s">
        <v>274</v>
      </c>
      <c r="E263" s="248" t="s">
        <v>469</v>
      </c>
    </row>
    <row r="264" spans="1:5" x14ac:dyDescent="0.3">
      <c r="A264" s="118">
        <f t="shared" si="3"/>
        <v>1</v>
      </c>
      <c r="B264" s="248" t="s">
        <v>481</v>
      </c>
      <c r="C264" s="239" t="str">
        <f>'3. Fonctionnement'!G31</f>
        <v>ND</v>
      </c>
      <c r="D264" s="247" t="s">
        <v>274</v>
      </c>
      <c r="E264" s="248" t="s">
        <v>469</v>
      </c>
    </row>
    <row r="265" spans="1:5" x14ac:dyDescent="0.3">
      <c r="A265" s="118">
        <f t="shared" si="3"/>
        <v>1</v>
      </c>
      <c r="B265" s="248" t="s">
        <v>482</v>
      </c>
      <c r="C265" s="239" t="str">
        <f>'3. Fonctionnement'!H21</f>
        <v>ND</v>
      </c>
      <c r="D265" s="247" t="s">
        <v>274</v>
      </c>
      <c r="E265" s="248" t="s">
        <v>469</v>
      </c>
    </row>
    <row r="266" spans="1:5" x14ac:dyDescent="0.3">
      <c r="A266" s="118">
        <f t="shared" si="3"/>
        <v>1</v>
      </c>
      <c r="B266" s="248" t="s">
        <v>493</v>
      </c>
      <c r="C266" s="239" t="str">
        <f>'3. Fonctionnement'!H22</f>
        <v>ND</v>
      </c>
      <c r="D266" s="247" t="s">
        <v>274</v>
      </c>
      <c r="E266" s="248" t="s">
        <v>469</v>
      </c>
    </row>
    <row r="267" spans="1:5" x14ac:dyDescent="0.3">
      <c r="A267" s="118">
        <f t="shared" si="3"/>
        <v>1</v>
      </c>
      <c r="B267" s="248" t="s">
        <v>494</v>
      </c>
      <c r="C267" s="239" t="str">
        <f>'3. Fonctionnement'!H23</f>
        <v>ND</v>
      </c>
      <c r="D267" s="247" t="s">
        <v>274</v>
      </c>
      <c r="E267" s="248" t="s">
        <v>469</v>
      </c>
    </row>
    <row r="268" spans="1:5" x14ac:dyDescent="0.3">
      <c r="A268" s="118">
        <f t="shared" si="3"/>
        <v>1</v>
      </c>
      <c r="B268" s="248" t="s">
        <v>495</v>
      </c>
      <c r="C268" s="239" t="str">
        <f>'3. Fonctionnement'!H24</f>
        <v>ND</v>
      </c>
      <c r="D268" s="247" t="s">
        <v>274</v>
      </c>
      <c r="E268" s="248" t="s">
        <v>469</v>
      </c>
    </row>
    <row r="269" spans="1:5" x14ac:dyDescent="0.3">
      <c r="A269" s="118">
        <f t="shared" si="3"/>
        <v>1</v>
      </c>
      <c r="B269" s="248" t="s">
        <v>496</v>
      </c>
      <c r="C269" s="239" t="str">
        <f>'3. Fonctionnement'!H25</f>
        <v>ND</v>
      </c>
      <c r="D269" s="247" t="s">
        <v>274</v>
      </c>
      <c r="E269" s="248" t="s">
        <v>469</v>
      </c>
    </row>
    <row r="270" spans="1:5" x14ac:dyDescent="0.3">
      <c r="A270" s="118">
        <f t="shared" si="3"/>
        <v>1</v>
      </c>
      <c r="B270" s="248" t="s">
        <v>497</v>
      </c>
      <c r="C270" s="239" t="str">
        <f>'3. Fonctionnement'!H26</f>
        <v>ND</v>
      </c>
      <c r="D270" s="247" t="s">
        <v>274</v>
      </c>
      <c r="E270" s="248" t="s">
        <v>469</v>
      </c>
    </row>
    <row r="271" spans="1:5" x14ac:dyDescent="0.3">
      <c r="A271" s="118">
        <f t="shared" si="3"/>
        <v>1</v>
      </c>
      <c r="B271" s="248" t="s">
        <v>498</v>
      </c>
      <c r="C271" s="239" t="str">
        <f>'3. Fonctionnement'!H27</f>
        <v>ND</v>
      </c>
      <c r="D271" s="247" t="s">
        <v>274</v>
      </c>
      <c r="E271" s="248" t="s">
        <v>469</v>
      </c>
    </row>
    <row r="272" spans="1:5" x14ac:dyDescent="0.3">
      <c r="A272" s="118">
        <f t="shared" si="3"/>
        <v>1</v>
      </c>
      <c r="B272" s="248" t="s">
        <v>499</v>
      </c>
      <c r="C272" s="239" t="str">
        <f>'3. Fonctionnement'!H28</f>
        <v>ND</v>
      </c>
      <c r="D272" s="247" t="s">
        <v>274</v>
      </c>
      <c r="E272" s="248" t="s">
        <v>469</v>
      </c>
    </row>
    <row r="273" spans="1:5" x14ac:dyDescent="0.3">
      <c r="A273" s="118">
        <f t="shared" si="3"/>
        <v>1</v>
      </c>
      <c r="B273" s="248" t="s">
        <v>500</v>
      </c>
      <c r="C273" s="239" t="str">
        <f>'3. Fonctionnement'!H29</f>
        <v>ND</v>
      </c>
      <c r="D273" s="247" t="s">
        <v>274</v>
      </c>
      <c r="E273" s="248" t="s">
        <v>469</v>
      </c>
    </row>
    <row r="274" spans="1:5" x14ac:dyDescent="0.3">
      <c r="A274" s="118">
        <f t="shared" si="3"/>
        <v>1</v>
      </c>
      <c r="B274" s="248" t="s">
        <v>501</v>
      </c>
      <c r="C274" s="239" t="str">
        <f>'3. Fonctionnement'!H30</f>
        <v>ND</v>
      </c>
      <c r="D274" s="247" t="s">
        <v>274</v>
      </c>
      <c r="E274" s="248" t="s">
        <v>469</v>
      </c>
    </row>
    <row r="275" spans="1:5" x14ac:dyDescent="0.3">
      <c r="A275" s="118">
        <f t="shared" si="3"/>
        <v>1</v>
      </c>
      <c r="B275" s="248" t="s">
        <v>502</v>
      </c>
      <c r="C275" s="239" t="str">
        <f>'3. Fonctionnement'!H31</f>
        <v>ND</v>
      </c>
      <c r="D275" s="247" t="s">
        <v>274</v>
      </c>
      <c r="E275" s="248" t="s">
        <v>469</v>
      </c>
    </row>
    <row r="276" spans="1:5" x14ac:dyDescent="0.3">
      <c r="A276" s="118">
        <f t="shared" si="3"/>
        <v>1</v>
      </c>
      <c r="B276" s="248" t="s">
        <v>482</v>
      </c>
      <c r="C276" s="239" t="str">
        <f>'3. Fonctionnement'!I21</f>
        <v>ND</v>
      </c>
      <c r="D276" s="247" t="s">
        <v>274</v>
      </c>
      <c r="E276" s="248" t="s">
        <v>469</v>
      </c>
    </row>
    <row r="277" spans="1:5" x14ac:dyDescent="0.3">
      <c r="A277" s="118">
        <f t="shared" si="3"/>
        <v>1</v>
      </c>
      <c r="B277" s="248" t="s">
        <v>483</v>
      </c>
      <c r="C277" s="239" t="str">
        <f>'3. Fonctionnement'!I22</f>
        <v>ND</v>
      </c>
      <c r="D277" s="247" t="s">
        <v>274</v>
      </c>
      <c r="E277" s="248" t="s">
        <v>469</v>
      </c>
    </row>
    <row r="278" spans="1:5" x14ac:dyDescent="0.3">
      <c r="A278" s="118">
        <f t="shared" si="3"/>
        <v>1</v>
      </c>
      <c r="B278" s="248" t="s">
        <v>484</v>
      </c>
      <c r="C278" s="239" t="str">
        <f>'3. Fonctionnement'!I23</f>
        <v>ND</v>
      </c>
      <c r="D278" s="247" t="s">
        <v>274</v>
      </c>
      <c r="E278" s="248" t="s">
        <v>469</v>
      </c>
    </row>
    <row r="279" spans="1:5" x14ac:dyDescent="0.3">
      <c r="A279" s="118">
        <f t="shared" si="3"/>
        <v>1</v>
      </c>
      <c r="B279" s="248" t="s">
        <v>485</v>
      </c>
      <c r="C279" s="239" t="str">
        <f>'3. Fonctionnement'!I24</f>
        <v>ND</v>
      </c>
      <c r="D279" s="247" t="s">
        <v>274</v>
      </c>
      <c r="E279" s="248" t="s">
        <v>469</v>
      </c>
    </row>
    <row r="280" spans="1:5" x14ac:dyDescent="0.3">
      <c r="A280" s="118">
        <f t="shared" si="3"/>
        <v>1</v>
      </c>
      <c r="B280" s="248" t="s">
        <v>486</v>
      </c>
      <c r="C280" s="239" t="str">
        <f>'3. Fonctionnement'!I25</f>
        <v>ND</v>
      </c>
      <c r="D280" s="247" t="s">
        <v>274</v>
      </c>
      <c r="E280" s="248" t="s">
        <v>469</v>
      </c>
    </row>
    <row r="281" spans="1:5" x14ac:dyDescent="0.3">
      <c r="A281" s="118">
        <f t="shared" si="3"/>
        <v>1</v>
      </c>
      <c r="B281" s="248" t="s">
        <v>487</v>
      </c>
      <c r="C281" s="239" t="str">
        <f>'3. Fonctionnement'!I26</f>
        <v>ND</v>
      </c>
      <c r="D281" s="247" t="s">
        <v>274</v>
      </c>
      <c r="E281" s="248" t="s">
        <v>469</v>
      </c>
    </row>
    <row r="282" spans="1:5" x14ac:dyDescent="0.3">
      <c r="A282" s="118">
        <f t="shared" si="3"/>
        <v>1</v>
      </c>
      <c r="B282" s="248" t="s">
        <v>488</v>
      </c>
      <c r="C282" s="239" t="str">
        <f>'3. Fonctionnement'!I27</f>
        <v>ND</v>
      </c>
      <c r="D282" s="247" t="s">
        <v>274</v>
      </c>
      <c r="E282" s="248" t="s">
        <v>469</v>
      </c>
    </row>
    <row r="283" spans="1:5" x14ac:dyDescent="0.3">
      <c r="A283" s="118">
        <f t="shared" ref="A283:A357" si="4">+A282</f>
        <v>1</v>
      </c>
      <c r="B283" s="248" t="s">
        <v>489</v>
      </c>
      <c r="C283" s="239" t="str">
        <f>'3. Fonctionnement'!I28</f>
        <v>ND</v>
      </c>
      <c r="D283" s="247" t="s">
        <v>274</v>
      </c>
      <c r="E283" s="248" t="s">
        <v>469</v>
      </c>
    </row>
    <row r="284" spans="1:5" x14ac:dyDescent="0.3">
      <c r="A284" s="118">
        <f t="shared" si="4"/>
        <v>1</v>
      </c>
      <c r="B284" s="248" t="s">
        <v>490</v>
      </c>
      <c r="C284" s="239" t="str">
        <f>'3. Fonctionnement'!I29</f>
        <v>ND</v>
      </c>
      <c r="D284" s="247" t="s">
        <v>274</v>
      </c>
      <c r="E284" s="248" t="s">
        <v>469</v>
      </c>
    </row>
    <row r="285" spans="1:5" x14ac:dyDescent="0.3">
      <c r="A285" s="118">
        <f t="shared" si="4"/>
        <v>1</v>
      </c>
      <c r="B285" s="248" t="s">
        <v>491</v>
      </c>
      <c r="C285" s="239" t="str">
        <f>'3. Fonctionnement'!I30</f>
        <v>ND</v>
      </c>
      <c r="D285" s="247" t="s">
        <v>274</v>
      </c>
      <c r="E285" s="248" t="s">
        <v>469</v>
      </c>
    </row>
    <row r="286" spans="1:5" x14ac:dyDescent="0.3">
      <c r="A286" s="118">
        <f t="shared" si="4"/>
        <v>1</v>
      </c>
      <c r="B286" s="248" t="s">
        <v>492</v>
      </c>
      <c r="C286" s="239" t="str">
        <f>'3. Fonctionnement'!I31</f>
        <v>ND</v>
      </c>
      <c r="D286" s="247" t="s">
        <v>274</v>
      </c>
      <c r="E286" s="248" t="s">
        <v>469</v>
      </c>
    </row>
    <row r="287" spans="1:5" x14ac:dyDescent="0.3">
      <c r="A287" s="118">
        <f t="shared" si="4"/>
        <v>1</v>
      </c>
      <c r="B287" s="248" t="s">
        <v>503</v>
      </c>
      <c r="C287" s="239" t="str">
        <f>'3. Fonctionnement'!J21</f>
        <v>ND</v>
      </c>
      <c r="D287" s="247" t="s">
        <v>274</v>
      </c>
      <c r="E287" s="248" t="s">
        <v>469</v>
      </c>
    </row>
    <row r="288" spans="1:5" x14ac:dyDescent="0.3">
      <c r="A288" s="118">
        <f t="shared" si="4"/>
        <v>1</v>
      </c>
      <c r="B288" s="248" t="s">
        <v>504</v>
      </c>
      <c r="C288" s="239" t="str">
        <f>'3. Fonctionnement'!J22</f>
        <v>ND</v>
      </c>
      <c r="D288" s="247" t="s">
        <v>274</v>
      </c>
      <c r="E288" s="248" t="s">
        <v>469</v>
      </c>
    </row>
    <row r="289" spans="1:5" x14ac:dyDescent="0.3">
      <c r="A289" s="118">
        <f t="shared" si="4"/>
        <v>1</v>
      </c>
      <c r="B289" s="248" t="s">
        <v>505</v>
      </c>
      <c r="C289" s="239" t="str">
        <f>'3. Fonctionnement'!J23</f>
        <v>ND</v>
      </c>
      <c r="D289" s="247" t="s">
        <v>274</v>
      </c>
      <c r="E289" s="248" t="s">
        <v>469</v>
      </c>
    </row>
    <row r="290" spans="1:5" x14ac:dyDescent="0.3">
      <c r="A290" s="118">
        <f t="shared" si="4"/>
        <v>1</v>
      </c>
      <c r="B290" s="248" t="s">
        <v>506</v>
      </c>
      <c r="C290" s="239" t="str">
        <f>'3. Fonctionnement'!J24</f>
        <v>ND</v>
      </c>
      <c r="D290" s="247" t="s">
        <v>274</v>
      </c>
      <c r="E290" s="248" t="s">
        <v>469</v>
      </c>
    </row>
    <row r="291" spans="1:5" x14ac:dyDescent="0.3">
      <c r="A291" s="118">
        <f t="shared" si="4"/>
        <v>1</v>
      </c>
      <c r="B291" s="248" t="s">
        <v>507</v>
      </c>
      <c r="C291" s="239" t="str">
        <f>'3. Fonctionnement'!J25</f>
        <v>ND</v>
      </c>
      <c r="D291" s="247" t="s">
        <v>274</v>
      </c>
      <c r="E291" s="248" t="s">
        <v>469</v>
      </c>
    </row>
    <row r="292" spans="1:5" x14ac:dyDescent="0.3">
      <c r="A292" s="118">
        <f t="shared" si="4"/>
        <v>1</v>
      </c>
      <c r="B292" s="248" t="s">
        <v>508</v>
      </c>
      <c r="C292" s="239" t="str">
        <f>'3. Fonctionnement'!J26</f>
        <v>ND</v>
      </c>
      <c r="D292" s="247" t="s">
        <v>274</v>
      </c>
      <c r="E292" s="248" t="s">
        <v>469</v>
      </c>
    </row>
    <row r="293" spans="1:5" x14ac:dyDescent="0.3">
      <c r="A293" s="118">
        <f t="shared" si="4"/>
        <v>1</v>
      </c>
      <c r="B293" s="248" t="s">
        <v>509</v>
      </c>
      <c r="C293" s="239" t="str">
        <f>'3. Fonctionnement'!J27</f>
        <v>ND</v>
      </c>
      <c r="D293" s="247" t="s">
        <v>274</v>
      </c>
      <c r="E293" s="248" t="s">
        <v>469</v>
      </c>
    </row>
    <row r="294" spans="1:5" x14ac:dyDescent="0.3">
      <c r="A294" s="118">
        <f t="shared" si="4"/>
        <v>1</v>
      </c>
      <c r="B294" s="248" t="s">
        <v>510</v>
      </c>
      <c r="C294" s="239" t="str">
        <f>'3. Fonctionnement'!J28</f>
        <v>ND</v>
      </c>
      <c r="D294" s="247" t="s">
        <v>274</v>
      </c>
      <c r="E294" s="248" t="s">
        <v>469</v>
      </c>
    </row>
    <row r="295" spans="1:5" x14ac:dyDescent="0.3">
      <c r="A295" s="118">
        <f t="shared" si="4"/>
        <v>1</v>
      </c>
      <c r="B295" s="248" t="s">
        <v>511</v>
      </c>
      <c r="C295" s="239" t="str">
        <f>'3. Fonctionnement'!J29</f>
        <v>ND</v>
      </c>
      <c r="D295" s="247" t="s">
        <v>274</v>
      </c>
      <c r="E295" s="248" t="s">
        <v>469</v>
      </c>
    </row>
    <row r="296" spans="1:5" x14ac:dyDescent="0.3">
      <c r="A296" s="118">
        <f t="shared" si="4"/>
        <v>1</v>
      </c>
      <c r="B296" s="248" t="s">
        <v>512</v>
      </c>
      <c r="C296" s="239" t="str">
        <f>'3. Fonctionnement'!J30</f>
        <v>ND</v>
      </c>
      <c r="D296" s="247" t="s">
        <v>274</v>
      </c>
      <c r="E296" s="248" t="s">
        <v>469</v>
      </c>
    </row>
    <row r="297" spans="1:5" x14ac:dyDescent="0.3">
      <c r="A297" s="118">
        <f t="shared" si="4"/>
        <v>1</v>
      </c>
      <c r="B297" s="248" t="s">
        <v>513</v>
      </c>
      <c r="C297" s="239" t="str">
        <f>'3. Fonctionnement'!J31</f>
        <v>ND</v>
      </c>
      <c r="D297" s="247" t="s">
        <v>274</v>
      </c>
      <c r="E297" s="248" t="s">
        <v>469</v>
      </c>
    </row>
    <row r="298" spans="1:5" x14ac:dyDescent="0.3">
      <c r="A298" s="118">
        <f t="shared" si="4"/>
        <v>1</v>
      </c>
      <c r="B298" s="248" t="s">
        <v>514</v>
      </c>
      <c r="C298" s="239" t="str">
        <f>'3. Fonctionnement'!K21</f>
        <v>ND</v>
      </c>
      <c r="D298" s="247" t="s">
        <v>274</v>
      </c>
      <c r="E298" s="248" t="s">
        <v>469</v>
      </c>
    </row>
    <row r="299" spans="1:5" x14ac:dyDescent="0.3">
      <c r="A299" s="118">
        <f t="shared" si="4"/>
        <v>1</v>
      </c>
      <c r="B299" s="248" t="s">
        <v>515</v>
      </c>
      <c r="C299" s="239" t="str">
        <f>'3. Fonctionnement'!K22</f>
        <v>ND</v>
      </c>
      <c r="D299" s="247" t="s">
        <v>274</v>
      </c>
      <c r="E299" s="248" t="s">
        <v>469</v>
      </c>
    </row>
    <row r="300" spans="1:5" x14ac:dyDescent="0.3">
      <c r="A300" s="118">
        <f t="shared" si="4"/>
        <v>1</v>
      </c>
      <c r="B300" s="248" t="s">
        <v>516</v>
      </c>
      <c r="C300" s="239" t="str">
        <f>'3. Fonctionnement'!K23</f>
        <v>ND</v>
      </c>
      <c r="D300" s="247" t="s">
        <v>274</v>
      </c>
      <c r="E300" s="248" t="s">
        <v>469</v>
      </c>
    </row>
    <row r="301" spans="1:5" x14ac:dyDescent="0.3">
      <c r="A301" s="118">
        <f t="shared" si="4"/>
        <v>1</v>
      </c>
      <c r="B301" s="248" t="s">
        <v>517</v>
      </c>
      <c r="C301" s="239" t="str">
        <f>'3. Fonctionnement'!K24</f>
        <v>ND</v>
      </c>
      <c r="D301" s="247" t="s">
        <v>274</v>
      </c>
      <c r="E301" s="248" t="s">
        <v>469</v>
      </c>
    </row>
    <row r="302" spans="1:5" x14ac:dyDescent="0.3">
      <c r="A302" s="118">
        <f t="shared" si="4"/>
        <v>1</v>
      </c>
      <c r="B302" s="248" t="s">
        <v>518</v>
      </c>
      <c r="C302" s="239" t="str">
        <f>'3. Fonctionnement'!K25</f>
        <v>ND</v>
      </c>
      <c r="D302" s="247" t="s">
        <v>274</v>
      </c>
      <c r="E302" s="248" t="s">
        <v>469</v>
      </c>
    </row>
    <row r="303" spans="1:5" x14ac:dyDescent="0.3">
      <c r="A303" s="118">
        <f t="shared" si="4"/>
        <v>1</v>
      </c>
      <c r="B303" s="248" t="s">
        <v>519</v>
      </c>
      <c r="C303" s="239" t="str">
        <f>'3. Fonctionnement'!K26</f>
        <v>ND</v>
      </c>
      <c r="D303" s="247" t="s">
        <v>274</v>
      </c>
      <c r="E303" s="248" t="s">
        <v>469</v>
      </c>
    </row>
    <row r="304" spans="1:5" x14ac:dyDescent="0.3">
      <c r="A304" s="118">
        <f t="shared" si="4"/>
        <v>1</v>
      </c>
      <c r="B304" s="248" t="s">
        <v>520</v>
      </c>
      <c r="C304" s="239" t="str">
        <f>'3. Fonctionnement'!K27</f>
        <v>ND</v>
      </c>
      <c r="D304" s="247" t="s">
        <v>274</v>
      </c>
      <c r="E304" s="248" t="s">
        <v>469</v>
      </c>
    </row>
    <row r="305" spans="1:5" x14ac:dyDescent="0.3">
      <c r="A305" s="118">
        <f t="shared" si="4"/>
        <v>1</v>
      </c>
      <c r="B305" s="248" t="s">
        <v>521</v>
      </c>
      <c r="C305" s="239" t="str">
        <f>'3. Fonctionnement'!K28</f>
        <v>ND</v>
      </c>
      <c r="D305" s="247" t="s">
        <v>274</v>
      </c>
      <c r="E305" s="248" t="s">
        <v>469</v>
      </c>
    </row>
    <row r="306" spans="1:5" x14ac:dyDescent="0.3">
      <c r="A306" s="118">
        <f t="shared" si="4"/>
        <v>1</v>
      </c>
      <c r="B306" s="248" t="s">
        <v>522</v>
      </c>
      <c r="C306" s="239" t="str">
        <f>'3. Fonctionnement'!K29</f>
        <v>ND</v>
      </c>
      <c r="D306" s="247" t="s">
        <v>274</v>
      </c>
      <c r="E306" s="248" t="s">
        <v>469</v>
      </c>
    </row>
    <row r="307" spans="1:5" x14ac:dyDescent="0.3">
      <c r="A307" s="118">
        <f t="shared" si="4"/>
        <v>1</v>
      </c>
      <c r="B307" s="248" t="s">
        <v>523</v>
      </c>
      <c r="C307" s="239" t="str">
        <f>'3. Fonctionnement'!K30</f>
        <v>ND</v>
      </c>
      <c r="D307" s="247" t="s">
        <v>274</v>
      </c>
      <c r="E307" s="248" t="s">
        <v>469</v>
      </c>
    </row>
    <row r="308" spans="1:5" x14ac:dyDescent="0.3">
      <c r="A308" s="118">
        <f t="shared" si="4"/>
        <v>1</v>
      </c>
      <c r="B308" s="248" t="s">
        <v>524</v>
      </c>
      <c r="C308" s="239" t="str">
        <f>'3. Fonctionnement'!K31</f>
        <v>ND</v>
      </c>
      <c r="D308" s="247" t="s">
        <v>274</v>
      </c>
      <c r="E308" s="248" t="s">
        <v>469</v>
      </c>
    </row>
    <row r="309" spans="1:5" x14ac:dyDescent="0.3">
      <c r="A309" s="118">
        <f t="shared" si="4"/>
        <v>1</v>
      </c>
      <c r="B309" s="248" t="s">
        <v>525</v>
      </c>
      <c r="C309" s="239" t="str">
        <f>'3. Fonctionnement'!L21</f>
        <v>ND</v>
      </c>
      <c r="D309" s="247" t="s">
        <v>274</v>
      </c>
      <c r="E309" s="248" t="s">
        <v>469</v>
      </c>
    </row>
    <row r="310" spans="1:5" x14ac:dyDescent="0.3">
      <c r="A310" s="118">
        <f t="shared" si="4"/>
        <v>1</v>
      </c>
      <c r="B310" s="248" t="s">
        <v>526</v>
      </c>
      <c r="C310" s="239" t="str">
        <f>'3. Fonctionnement'!L22</f>
        <v>ND</v>
      </c>
      <c r="D310" s="247" t="s">
        <v>274</v>
      </c>
      <c r="E310" s="248" t="s">
        <v>469</v>
      </c>
    </row>
    <row r="311" spans="1:5" x14ac:dyDescent="0.3">
      <c r="A311" s="118">
        <f t="shared" si="4"/>
        <v>1</v>
      </c>
      <c r="B311" s="248" t="s">
        <v>527</v>
      </c>
      <c r="C311" s="239" t="str">
        <f>'3. Fonctionnement'!L23</f>
        <v>ND</v>
      </c>
      <c r="D311" s="247" t="s">
        <v>274</v>
      </c>
      <c r="E311" s="248" t="s">
        <v>469</v>
      </c>
    </row>
    <row r="312" spans="1:5" x14ac:dyDescent="0.3">
      <c r="A312" s="118">
        <f t="shared" si="4"/>
        <v>1</v>
      </c>
      <c r="B312" s="248" t="s">
        <v>528</v>
      </c>
      <c r="C312" s="239" t="str">
        <f>'3. Fonctionnement'!L24</f>
        <v>ND</v>
      </c>
      <c r="D312" s="247" t="s">
        <v>274</v>
      </c>
      <c r="E312" s="248" t="s">
        <v>469</v>
      </c>
    </row>
    <row r="313" spans="1:5" x14ac:dyDescent="0.3">
      <c r="A313" s="118">
        <f t="shared" si="4"/>
        <v>1</v>
      </c>
      <c r="B313" s="248" t="s">
        <v>529</v>
      </c>
      <c r="C313" s="239" t="str">
        <f>'3. Fonctionnement'!L25</f>
        <v>ND</v>
      </c>
      <c r="D313" s="247" t="s">
        <v>274</v>
      </c>
      <c r="E313" s="248" t="s">
        <v>469</v>
      </c>
    </row>
    <row r="314" spans="1:5" x14ac:dyDescent="0.3">
      <c r="A314" s="118">
        <f t="shared" si="4"/>
        <v>1</v>
      </c>
      <c r="B314" s="248" t="s">
        <v>530</v>
      </c>
      <c r="C314" s="239" t="str">
        <f>'3. Fonctionnement'!L26</f>
        <v>ND</v>
      </c>
      <c r="D314" s="247" t="s">
        <v>274</v>
      </c>
      <c r="E314" s="248" t="s">
        <v>469</v>
      </c>
    </row>
    <row r="315" spans="1:5" x14ac:dyDescent="0.3">
      <c r="A315" s="118">
        <f t="shared" si="4"/>
        <v>1</v>
      </c>
      <c r="B315" s="248" t="s">
        <v>531</v>
      </c>
      <c r="C315" s="239" t="str">
        <f>'3. Fonctionnement'!L27</f>
        <v>ND</v>
      </c>
      <c r="D315" s="247" t="s">
        <v>274</v>
      </c>
      <c r="E315" s="248" t="s">
        <v>469</v>
      </c>
    </row>
    <row r="316" spans="1:5" x14ac:dyDescent="0.3">
      <c r="A316" s="118">
        <f t="shared" si="4"/>
        <v>1</v>
      </c>
      <c r="B316" s="248" t="s">
        <v>532</v>
      </c>
      <c r="C316" s="239" t="str">
        <f>'3. Fonctionnement'!L28</f>
        <v>ND</v>
      </c>
      <c r="D316" s="247" t="s">
        <v>274</v>
      </c>
      <c r="E316" s="248" t="s">
        <v>469</v>
      </c>
    </row>
    <row r="317" spans="1:5" x14ac:dyDescent="0.3">
      <c r="A317" s="118">
        <f t="shared" si="4"/>
        <v>1</v>
      </c>
      <c r="B317" s="248" t="s">
        <v>533</v>
      </c>
      <c r="C317" s="239" t="str">
        <f>'3. Fonctionnement'!L29</f>
        <v>ND</v>
      </c>
      <c r="D317" s="247" t="s">
        <v>274</v>
      </c>
      <c r="E317" s="248" t="s">
        <v>469</v>
      </c>
    </row>
    <row r="318" spans="1:5" x14ac:dyDescent="0.3">
      <c r="A318" s="118">
        <f t="shared" si="4"/>
        <v>1</v>
      </c>
      <c r="B318" s="248" t="s">
        <v>534</v>
      </c>
      <c r="C318" s="239" t="str">
        <f>'3. Fonctionnement'!L30</f>
        <v>ND</v>
      </c>
      <c r="D318" s="247" t="s">
        <v>274</v>
      </c>
      <c r="E318" s="248" t="s">
        <v>469</v>
      </c>
    </row>
    <row r="319" spans="1:5" x14ac:dyDescent="0.3">
      <c r="A319" s="118">
        <f t="shared" si="4"/>
        <v>1</v>
      </c>
      <c r="B319" s="248" t="s">
        <v>535</v>
      </c>
      <c r="C319" s="239" t="str">
        <f>'3. Fonctionnement'!L31</f>
        <v>ND</v>
      </c>
      <c r="D319" s="247" t="s">
        <v>274</v>
      </c>
      <c r="E319" s="248" t="s">
        <v>469</v>
      </c>
    </row>
    <row r="320" spans="1:5" x14ac:dyDescent="0.3">
      <c r="A320" s="118">
        <f t="shared" si="4"/>
        <v>1</v>
      </c>
      <c r="B320" s="248" t="s">
        <v>536</v>
      </c>
      <c r="C320" s="239" t="str">
        <f>'3. Fonctionnement'!N21</f>
        <v>ND</v>
      </c>
      <c r="D320" s="247" t="s">
        <v>274</v>
      </c>
      <c r="E320" s="248" t="s">
        <v>469</v>
      </c>
    </row>
    <row r="321" spans="1:5" x14ac:dyDescent="0.3">
      <c r="A321" s="118">
        <f t="shared" si="4"/>
        <v>1</v>
      </c>
      <c r="B321" s="248" t="s">
        <v>537</v>
      </c>
      <c r="C321" s="239" t="str">
        <f>'3. Fonctionnement'!N22</f>
        <v>ND</v>
      </c>
      <c r="D321" s="247" t="s">
        <v>274</v>
      </c>
      <c r="E321" s="248" t="s">
        <v>469</v>
      </c>
    </row>
    <row r="322" spans="1:5" x14ac:dyDescent="0.3">
      <c r="A322" s="118">
        <f t="shared" si="4"/>
        <v>1</v>
      </c>
      <c r="B322" s="248" t="s">
        <v>538</v>
      </c>
      <c r="C322" s="239" t="str">
        <f>'3. Fonctionnement'!N23</f>
        <v>ND</v>
      </c>
      <c r="D322" s="247" t="s">
        <v>274</v>
      </c>
      <c r="E322" s="248" t="s">
        <v>469</v>
      </c>
    </row>
    <row r="323" spans="1:5" x14ac:dyDescent="0.3">
      <c r="A323" s="118">
        <f t="shared" si="4"/>
        <v>1</v>
      </c>
      <c r="B323" s="248" t="s">
        <v>539</v>
      </c>
      <c r="C323" s="239" t="str">
        <f>'3. Fonctionnement'!N24</f>
        <v>ND</v>
      </c>
      <c r="D323" s="247" t="s">
        <v>274</v>
      </c>
      <c r="E323" s="248" t="s">
        <v>469</v>
      </c>
    </row>
    <row r="324" spans="1:5" x14ac:dyDescent="0.3">
      <c r="A324" s="118">
        <f t="shared" si="4"/>
        <v>1</v>
      </c>
      <c r="B324" s="248" t="s">
        <v>540</v>
      </c>
      <c r="C324" s="239" t="str">
        <f>'3. Fonctionnement'!N25</f>
        <v>ND</v>
      </c>
      <c r="D324" s="247" t="s">
        <v>274</v>
      </c>
      <c r="E324" s="248" t="s">
        <v>469</v>
      </c>
    </row>
    <row r="325" spans="1:5" x14ac:dyDescent="0.3">
      <c r="A325" s="118">
        <f t="shared" si="4"/>
        <v>1</v>
      </c>
      <c r="B325" s="248" t="s">
        <v>541</v>
      </c>
      <c r="C325" s="239" t="str">
        <f>'3. Fonctionnement'!N26</f>
        <v>ND</v>
      </c>
      <c r="D325" s="247" t="s">
        <v>274</v>
      </c>
      <c r="E325" s="248" t="s">
        <v>469</v>
      </c>
    </row>
    <row r="326" spans="1:5" x14ac:dyDescent="0.3">
      <c r="A326" s="118">
        <f t="shared" si="4"/>
        <v>1</v>
      </c>
      <c r="B326" s="248" t="s">
        <v>542</v>
      </c>
      <c r="C326" s="239" t="str">
        <f>'3. Fonctionnement'!N27</f>
        <v>ND</v>
      </c>
      <c r="D326" s="247" t="s">
        <v>274</v>
      </c>
      <c r="E326" s="248" t="s">
        <v>469</v>
      </c>
    </row>
    <row r="327" spans="1:5" x14ac:dyDescent="0.3">
      <c r="A327" s="118">
        <f t="shared" si="4"/>
        <v>1</v>
      </c>
      <c r="B327" s="248" t="s">
        <v>543</v>
      </c>
      <c r="C327" s="239" t="str">
        <f>'3. Fonctionnement'!N28</f>
        <v>ND</v>
      </c>
      <c r="D327" s="247" t="s">
        <v>274</v>
      </c>
      <c r="E327" s="248" t="s">
        <v>469</v>
      </c>
    </row>
    <row r="328" spans="1:5" x14ac:dyDescent="0.3">
      <c r="A328" s="118">
        <f t="shared" si="4"/>
        <v>1</v>
      </c>
      <c r="B328" s="248" t="s">
        <v>544</v>
      </c>
      <c r="C328" s="239" t="str">
        <f>'3. Fonctionnement'!N29</f>
        <v>ND</v>
      </c>
      <c r="D328" s="247" t="s">
        <v>274</v>
      </c>
      <c r="E328" s="248" t="s">
        <v>469</v>
      </c>
    </row>
    <row r="329" spans="1:5" x14ac:dyDescent="0.3">
      <c r="A329" s="118">
        <f t="shared" si="4"/>
        <v>1</v>
      </c>
      <c r="B329" s="248" t="s">
        <v>545</v>
      </c>
      <c r="C329" s="239" t="str">
        <f>'3. Fonctionnement'!N30</f>
        <v>ND</v>
      </c>
      <c r="D329" s="247" t="s">
        <v>274</v>
      </c>
      <c r="E329" s="248" t="s">
        <v>469</v>
      </c>
    </row>
    <row r="330" spans="1:5" x14ac:dyDescent="0.3">
      <c r="A330" s="118">
        <f t="shared" si="4"/>
        <v>1</v>
      </c>
      <c r="B330" s="248" t="s">
        <v>546</v>
      </c>
      <c r="C330" s="239" t="str">
        <f>'3. Fonctionnement'!N31</f>
        <v>ND</v>
      </c>
      <c r="D330" s="247" t="s">
        <v>274</v>
      </c>
      <c r="E330" s="248" t="s">
        <v>469</v>
      </c>
    </row>
    <row r="331" spans="1:5" s="263" customFormat="1" x14ac:dyDescent="0.3">
      <c r="A331" s="250">
        <f t="shared" si="4"/>
        <v>1</v>
      </c>
      <c r="B331" s="263" t="s">
        <v>736</v>
      </c>
      <c r="C331" s="252">
        <f>'3. Fonctionnement'!F21</f>
        <v>0</v>
      </c>
      <c r="D331" s="263" t="s">
        <v>274</v>
      </c>
      <c r="E331" s="263">
        <v>100</v>
      </c>
    </row>
    <row r="332" spans="1:5" s="263" customFormat="1" x14ac:dyDescent="0.3">
      <c r="A332" s="250">
        <f t="shared" si="4"/>
        <v>1</v>
      </c>
      <c r="B332" s="263" t="s">
        <v>737</v>
      </c>
      <c r="C332" s="252">
        <f>'3. Fonctionnement'!F22</f>
        <v>0</v>
      </c>
      <c r="D332" s="263" t="s">
        <v>274</v>
      </c>
      <c r="E332" s="263">
        <v>100</v>
      </c>
    </row>
    <row r="333" spans="1:5" s="263" customFormat="1" x14ac:dyDescent="0.3">
      <c r="A333" s="250">
        <f t="shared" si="4"/>
        <v>1</v>
      </c>
      <c r="B333" s="263" t="s">
        <v>738</v>
      </c>
      <c r="C333" s="252">
        <f>'3. Fonctionnement'!F23</f>
        <v>0</v>
      </c>
      <c r="D333" s="263" t="s">
        <v>274</v>
      </c>
      <c r="E333" s="263">
        <v>100</v>
      </c>
    </row>
    <row r="334" spans="1:5" s="263" customFormat="1" x14ac:dyDescent="0.3">
      <c r="A334" s="250">
        <f t="shared" si="4"/>
        <v>1</v>
      </c>
      <c r="B334" s="263" t="s">
        <v>739</v>
      </c>
      <c r="C334" s="252">
        <f>'3. Fonctionnement'!F24</f>
        <v>0</v>
      </c>
      <c r="D334" s="263" t="s">
        <v>274</v>
      </c>
      <c r="E334" s="263">
        <v>100</v>
      </c>
    </row>
    <row r="335" spans="1:5" s="263" customFormat="1" x14ac:dyDescent="0.3">
      <c r="A335" s="250">
        <f t="shared" si="4"/>
        <v>1</v>
      </c>
      <c r="B335" s="263" t="s">
        <v>740</v>
      </c>
      <c r="C335" s="252">
        <f>'3. Fonctionnement'!F25</f>
        <v>0</v>
      </c>
      <c r="D335" s="263" t="s">
        <v>274</v>
      </c>
      <c r="E335" s="263">
        <v>100</v>
      </c>
    </row>
    <row r="336" spans="1:5" s="263" customFormat="1" x14ac:dyDescent="0.3">
      <c r="A336" s="250">
        <f t="shared" si="4"/>
        <v>1</v>
      </c>
      <c r="B336" s="263" t="s">
        <v>741</v>
      </c>
      <c r="C336" s="252">
        <f>'3. Fonctionnement'!F26</f>
        <v>0</v>
      </c>
      <c r="D336" s="263" t="s">
        <v>274</v>
      </c>
      <c r="E336" s="263">
        <v>100</v>
      </c>
    </row>
    <row r="337" spans="1:5" s="263" customFormat="1" x14ac:dyDescent="0.3">
      <c r="A337" s="250">
        <f t="shared" si="4"/>
        <v>1</v>
      </c>
      <c r="B337" s="263" t="s">
        <v>742</v>
      </c>
      <c r="C337" s="252">
        <f>'3. Fonctionnement'!F27</f>
        <v>0</v>
      </c>
      <c r="D337" s="263" t="s">
        <v>274</v>
      </c>
      <c r="E337" s="263">
        <v>100</v>
      </c>
    </row>
    <row r="338" spans="1:5" s="263" customFormat="1" x14ac:dyDescent="0.3">
      <c r="A338" s="250">
        <f t="shared" si="4"/>
        <v>1</v>
      </c>
      <c r="B338" s="263" t="s">
        <v>743</v>
      </c>
      <c r="C338" s="252">
        <f>'3. Fonctionnement'!F28</f>
        <v>0</v>
      </c>
      <c r="D338" s="263" t="s">
        <v>274</v>
      </c>
      <c r="E338" s="263">
        <v>100</v>
      </c>
    </row>
    <row r="339" spans="1:5" s="263" customFormat="1" x14ac:dyDescent="0.3">
      <c r="A339" s="250">
        <f t="shared" si="4"/>
        <v>1</v>
      </c>
      <c r="B339" s="263" t="s">
        <v>744</v>
      </c>
      <c r="C339" s="252">
        <f>'3. Fonctionnement'!F29</f>
        <v>0</v>
      </c>
      <c r="D339" s="263" t="s">
        <v>274</v>
      </c>
      <c r="E339" s="263">
        <v>100</v>
      </c>
    </row>
    <row r="340" spans="1:5" s="263" customFormat="1" x14ac:dyDescent="0.3">
      <c r="A340" s="250">
        <f t="shared" si="4"/>
        <v>1</v>
      </c>
      <c r="B340" s="263" t="s">
        <v>745</v>
      </c>
      <c r="C340" s="252">
        <f>'3. Fonctionnement'!F30</f>
        <v>0</v>
      </c>
      <c r="D340" s="263" t="s">
        <v>274</v>
      </c>
      <c r="E340" s="263">
        <v>100</v>
      </c>
    </row>
    <row r="341" spans="1:5" s="263" customFormat="1" x14ac:dyDescent="0.3">
      <c r="A341" s="250">
        <f t="shared" si="4"/>
        <v>1</v>
      </c>
      <c r="B341" s="263" t="s">
        <v>746</v>
      </c>
      <c r="C341" s="252">
        <f>'3. Fonctionnement'!F31</f>
        <v>0</v>
      </c>
      <c r="D341" s="263" t="s">
        <v>274</v>
      </c>
      <c r="E341" s="263">
        <v>100</v>
      </c>
    </row>
    <row r="342" spans="1:5" x14ac:dyDescent="0.3">
      <c r="A342" s="118">
        <f t="shared" si="4"/>
        <v>1</v>
      </c>
      <c r="B342" s="254" t="s">
        <v>547</v>
      </c>
      <c r="C342" s="239" t="str">
        <f>'3. Fonctionnement'!B34</f>
        <v>ND</v>
      </c>
      <c r="D342" s="247" t="s">
        <v>274</v>
      </c>
      <c r="E342" s="255" t="s">
        <v>339</v>
      </c>
    </row>
    <row r="343" spans="1:5" x14ac:dyDescent="0.3">
      <c r="A343" s="118">
        <f t="shared" si="4"/>
        <v>1</v>
      </c>
      <c r="B343" s="254" t="s">
        <v>548</v>
      </c>
      <c r="C343" s="239" t="str">
        <f>'3. Fonctionnement'!B35</f>
        <v>ND</v>
      </c>
      <c r="D343" s="247" t="s">
        <v>274</v>
      </c>
      <c r="E343" s="255" t="s">
        <v>339</v>
      </c>
    </row>
    <row r="344" spans="1:5" x14ac:dyDescent="0.3">
      <c r="A344" s="118">
        <f t="shared" si="4"/>
        <v>1</v>
      </c>
      <c r="B344" s="254" t="s">
        <v>549</v>
      </c>
      <c r="C344" s="239" t="str">
        <f>'3. Fonctionnement'!B36</f>
        <v>ND</v>
      </c>
      <c r="D344" s="247" t="s">
        <v>274</v>
      </c>
      <c r="E344" s="255" t="s">
        <v>339</v>
      </c>
    </row>
    <row r="345" spans="1:5" x14ac:dyDescent="0.3">
      <c r="A345" s="118">
        <f t="shared" si="4"/>
        <v>1</v>
      </c>
      <c r="B345" s="254" t="s">
        <v>550</v>
      </c>
      <c r="C345" s="239" t="str">
        <f>'3. Fonctionnement'!B37</f>
        <v>ND</v>
      </c>
      <c r="D345" s="247" t="s">
        <v>274</v>
      </c>
      <c r="E345" s="255" t="s">
        <v>339</v>
      </c>
    </row>
    <row r="346" spans="1:5" x14ac:dyDescent="0.3">
      <c r="A346" s="118">
        <f t="shared" si="4"/>
        <v>1</v>
      </c>
      <c r="B346" s="254" t="s">
        <v>551</v>
      </c>
      <c r="C346" s="239" t="str">
        <f>'3. Fonctionnement'!B38</f>
        <v>ND</v>
      </c>
      <c r="D346" s="247" t="s">
        <v>274</v>
      </c>
      <c r="E346" s="255" t="s">
        <v>339</v>
      </c>
    </row>
    <row r="347" spans="1:5" x14ac:dyDescent="0.3">
      <c r="A347" s="118">
        <f t="shared" si="4"/>
        <v>1</v>
      </c>
      <c r="B347" s="254" t="s">
        <v>552</v>
      </c>
      <c r="C347" s="239" t="str">
        <f>'3. Fonctionnement'!B39</f>
        <v>ND</v>
      </c>
      <c r="D347" s="247" t="s">
        <v>274</v>
      </c>
      <c r="E347" s="255" t="s">
        <v>339</v>
      </c>
    </row>
    <row r="348" spans="1:5" x14ac:dyDescent="0.3">
      <c r="A348" s="118">
        <f t="shared" si="4"/>
        <v>1</v>
      </c>
      <c r="B348" s="254" t="s">
        <v>553</v>
      </c>
      <c r="C348" s="239" t="str">
        <f>'3. Fonctionnement'!B40</f>
        <v>ND</v>
      </c>
      <c r="D348" s="247" t="s">
        <v>274</v>
      </c>
      <c r="E348" s="255" t="s">
        <v>339</v>
      </c>
    </row>
    <row r="349" spans="1:5" x14ac:dyDescent="0.3">
      <c r="A349" s="118">
        <f t="shared" si="4"/>
        <v>1</v>
      </c>
      <c r="B349" s="254" t="s">
        <v>554</v>
      </c>
      <c r="C349" s="239" t="str">
        <f>'3. Fonctionnement'!B41</f>
        <v>ND</v>
      </c>
      <c r="D349" s="247" t="s">
        <v>274</v>
      </c>
      <c r="E349" s="255" t="s">
        <v>339</v>
      </c>
    </row>
    <row r="350" spans="1:5" x14ac:dyDescent="0.3">
      <c r="A350" s="118">
        <f t="shared" si="4"/>
        <v>1</v>
      </c>
      <c r="B350" s="254" t="s">
        <v>555</v>
      </c>
      <c r="C350" s="239" t="str">
        <f>'3. Fonctionnement'!C34</f>
        <v>ND</v>
      </c>
      <c r="D350" s="247" t="s">
        <v>274</v>
      </c>
      <c r="E350" s="255" t="s">
        <v>468</v>
      </c>
    </row>
    <row r="351" spans="1:5" x14ac:dyDescent="0.3">
      <c r="A351" s="118">
        <f t="shared" si="4"/>
        <v>1</v>
      </c>
      <c r="B351" s="254" t="s">
        <v>556</v>
      </c>
      <c r="C351" s="239" t="str">
        <f>'3. Fonctionnement'!C35</f>
        <v>ND</v>
      </c>
      <c r="D351" s="247" t="s">
        <v>274</v>
      </c>
      <c r="E351" s="255" t="s">
        <v>468</v>
      </c>
    </row>
    <row r="352" spans="1:5" x14ac:dyDescent="0.3">
      <c r="A352" s="118">
        <f t="shared" si="4"/>
        <v>1</v>
      </c>
      <c r="B352" s="254" t="s">
        <v>557</v>
      </c>
      <c r="C352" s="239" t="str">
        <f>'3. Fonctionnement'!C36</f>
        <v>ND</v>
      </c>
      <c r="D352" s="247" t="s">
        <v>274</v>
      </c>
      <c r="E352" s="255" t="s">
        <v>468</v>
      </c>
    </row>
    <row r="353" spans="1:5" x14ac:dyDescent="0.3">
      <c r="A353" s="118">
        <f t="shared" si="4"/>
        <v>1</v>
      </c>
      <c r="B353" s="254" t="s">
        <v>558</v>
      </c>
      <c r="C353" s="239" t="str">
        <f>'3. Fonctionnement'!C37</f>
        <v>ND</v>
      </c>
      <c r="D353" s="247" t="s">
        <v>274</v>
      </c>
      <c r="E353" s="255" t="s">
        <v>468</v>
      </c>
    </row>
    <row r="354" spans="1:5" x14ac:dyDescent="0.3">
      <c r="A354" s="118">
        <f t="shared" si="4"/>
        <v>1</v>
      </c>
      <c r="B354" s="254" t="s">
        <v>559</v>
      </c>
      <c r="C354" s="239" t="str">
        <f>'3. Fonctionnement'!C38</f>
        <v>ND</v>
      </c>
      <c r="D354" s="247" t="s">
        <v>274</v>
      </c>
      <c r="E354" s="255" t="s">
        <v>468</v>
      </c>
    </row>
    <row r="355" spans="1:5" x14ac:dyDescent="0.3">
      <c r="A355" s="118">
        <f t="shared" si="4"/>
        <v>1</v>
      </c>
      <c r="B355" s="254" t="s">
        <v>560</v>
      </c>
      <c r="C355" s="239" t="str">
        <f>'3. Fonctionnement'!C39</f>
        <v>ND</v>
      </c>
      <c r="D355" s="247" t="s">
        <v>274</v>
      </c>
      <c r="E355" s="255" t="s">
        <v>468</v>
      </c>
    </row>
    <row r="356" spans="1:5" x14ac:dyDescent="0.3">
      <c r="A356" s="118">
        <f t="shared" si="4"/>
        <v>1</v>
      </c>
      <c r="B356" s="254" t="s">
        <v>561</v>
      </c>
      <c r="C356" s="239" t="str">
        <f>'3. Fonctionnement'!C40</f>
        <v>ND</v>
      </c>
      <c r="D356" s="247" t="s">
        <v>274</v>
      </c>
      <c r="E356" s="255" t="s">
        <v>468</v>
      </c>
    </row>
    <row r="357" spans="1:5" x14ac:dyDescent="0.3">
      <c r="A357" s="118">
        <f t="shared" si="4"/>
        <v>1</v>
      </c>
      <c r="B357" s="254" t="s">
        <v>562</v>
      </c>
      <c r="C357" s="239" t="str">
        <f>'3. Fonctionnement'!C41</f>
        <v>ND</v>
      </c>
      <c r="D357" s="247" t="s">
        <v>274</v>
      </c>
      <c r="E357" s="255" t="s">
        <v>468</v>
      </c>
    </row>
    <row r="358" spans="1:5" x14ac:dyDescent="0.3">
      <c r="A358" s="118">
        <f t="shared" ref="A358:A429" si="5">+A357</f>
        <v>1</v>
      </c>
      <c r="B358" s="254" t="s">
        <v>563</v>
      </c>
      <c r="C358" s="239" t="str">
        <f>'3. Fonctionnement'!G34</f>
        <v>ND</v>
      </c>
      <c r="D358" s="247" t="s">
        <v>274</v>
      </c>
      <c r="E358" s="255" t="s">
        <v>469</v>
      </c>
    </row>
    <row r="359" spans="1:5" x14ac:dyDescent="0.3">
      <c r="A359" s="118">
        <f t="shared" si="5"/>
        <v>1</v>
      </c>
      <c r="B359" s="254" t="s">
        <v>564</v>
      </c>
      <c r="C359" s="239" t="str">
        <f>'3. Fonctionnement'!G35</f>
        <v>ND</v>
      </c>
      <c r="D359" s="247" t="s">
        <v>274</v>
      </c>
      <c r="E359" s="255" t="s">
        <v>469</v>
      </c>
    </row>
    <row r="360" spans="1:5" x14ac:dyDescent="0.3">
      <c r="A360" s="118">
        <f t="shared" si="5"/>
        <v>1</v>
      </c>
      <c r="B360" s="254" t="s">
        <v>565</v>
      </c>
      <c r="C360" s="239" t="str">
        <f>'3. Fonctionnement'!G36</f>
        <v>ND</v>
      </c>
      <c r="D360" s="247" t="s">
        <v>274</v>
      </c>
      <c r="E360" s="255" t="s">
        <v>469</v>
      </c>
    </row>
    <row r="361" spans="1:5" x14ac:dyDescent="0.3">
      <c r="A361" s="118">
        <f t="shared" si="5"/>
        <v>1</v>
      </c>
      <c r="B361" s="254" t="s">
        <v>566</v>
      </c>
      <c r="C361" s="239" t="str">
        <f>'3. Fonctionnement'!G37</f>
        <v>ND</v>
      </c>
      <c r="D361" s="247" t="s">
        <v>274</v>
      </c>
      <c r="E361" s="255" t="s">
        <v>469</v>
      </c>
    </row>
    <row r="362" spans="1:5" x14ac:dyDescent="0.3">
      <c r="A362" s="118">
        <f t="shared" si="5"/>
        <v>1</v>
      </c>
      <c r="B362" s="254" t="s">
        <v>567</v>
      </c>
      <c r="C362" s="239" t="str">
        <f>'3. Fonctionnement'!G38</f>
        <v>ND</v>
      </c>
      <c r="D362" s="247" t="s">
        <v>274</v>
      </c>
      <c r="E362" s="255" t="s">
        <v>469</v>
      </c>
    </row>
    <row r="363" spans="1:5" x14ac:dyDescent="0.3">
      <c r="A363" s="118">
        <f t="shared" si="5"/>
        <v>1</v>
      </c>
      <c r="B363" s="254" t="s">
        <v>568</v>
      </c>
      <c r="C363" s="239" t="str">
        <f>'3. Fonctionnement'!G39</f>
        <v>ND</v>
      </c>
      <c r="D363" s="247" t="s">
        <v>274</v>
      </c>
      <c r="E363" s="255" t="s">
        <v>469</v>
      </c>
    </row>
    <row r="364" spans="1:5" x14ac:dyDescent="0.3">
      <c r="A364" s="118">
        <f t="shared" si="5"/>
        <v>1</v>
      </c>
      <c r="B364" s="254" t="s">
        <v>569</v>
      </c>
      <c r="C364" s="239" t="str">
        <f>'3. Fonctionnement'!G40</f>
        <v>ND</v>
      </c>
      <c r="D364" s="247" t="s">
        <v>274</v>
      </c>
      <c r="E364" s="255" t="s">
        <v>469</v>
      </c>
    </row>
    <row r="365" spans="1:5" x14ac:dyDescent="0.3">
      <c r="A365" s="118">
        <f t="shared" si="5"/>
        <v>1</v>
      </c>
      <c r="B365" s="254" t="s">
        <v>570</v>
      </c>
      <c r="C365" s="239" t="str">
        <f>'3. Fonctionnement'!G41</f>
        <v>ND</v>
      </c>
      <c r="D365" s="247" t="s">
        <v>274</v>
      </c>
      <c r="E365" s="255" t="s">
        <v>469</v>
      </c>
    </row>
    <row r="366" spans="1:5" x14ac:dyDescent="0.3">
      <c r="A366" s="118">
        <f t="shared" si="5"/>
        <v>1</v>
      </c>
      <c r="B366" s="254" t="s">
        <v>579</v>
      </c>
      <c r="C366" s="239" t="str">
        <f>'3. Fonctionnement'!H34</f>
        <v>ND</v>
      </c>
      <c r="D366" s="247" t="s">
        <v>274</v>
      </c>
      <c r="E366" s="255" t="s">
        <v>469</v>
      </c>
    </row>
    <row r="367" spans="1:5" x14ac:dyDescent="0.3">
      <c r="A367" s="118">
        <f t="shared" si="5"/>
        <v>1</v>
      </c>
      <c r="B367" s="254" t="s">
        <v>580</v>
      </c>
      <c r="C367" s="239" t="str">
        <f>'3. Fonctionnement'!H35</f>
        <v>ND</v>
      </c>
      <c r="D367" s="247" t="s">
        <v>274</v>
      </c>
      <c r="E367" s="255" t="s">
        <v>469</v>
      </c>
    </row>
    <row r="368" spans="1:5" x14ac:dyDescent="0.3">
      <c r="A368" s="118">
        <f t="shared" si="5"/>
        <v>1</v>
      </c>
      <c r="B368" s="254" t="s">
        <v>581</v>
      </c>
      <c r="C368" s="239" t="str">
        <f>'3. Fonctionnement'!H36</f>
        <v>ND</v>
      </c>
      <c r="D368" s="247" t="s">
        <v>274</v>
      </c>
      <c r="E368" s="255" t="s">
        <v>469</v>
      </c>
    </row>
    <row r="369" spans="1:5" x14ac:dyDescent="0.3">
      <c r="A369" s="118">
        <f t="shared" si="5"/>
        <v>1</v>
      </c>
      <c r="B369" s="254" t="s">
        <v>582</v>
      </c>
      <c r="C369" s="239" t="str">
        <f>'3. Fonctionnement'!H37</f>
        <v>ND</v>
      </c>
      <c r="D369" s="254" t="s">
        <v>274</v>
      </c>
      <c r="E369" s="255" t="s">
        <v>469</v>
      </c>
    </row>
    <row r="370" spans="1:5" x14ac:dyDescent="0.3">
      <c r="A370" s="118">
        <f t="shared" si="5"/>
        <v>1</v>
      </c>
      <c r="B370" s="254" t="s">
        <v>583</v>
      </c>
      <c r="C370" s="239" t="str">
        <f>'3. Fonctionnement'!H38</f>
        <v>ND</v>
      </c>
      <c r="D370" s="254" t="s">
        <v>274</v>
      </c>
      <c r="E370" s="255" t="s">
        <v>469</v>
      </c>
    </row>
    <row r="371" spans="1:5" x14ac:dyDescent="0.3">
      <c r="A371" s="118">
        <f t="shared" si="5"/>
        <v>1</v>
      </c>
      <c r="B371" s="254" t="s">
        <v>584</v>
      </c>
      <c r="C371" s="239" t="str">
        <f>'3. Fonctionnement'!H39</f>
        <v>ND</v>
      </c>
      <c r="D371" s="254" t="s">
        <v>274</v>
      </c>
      <c r="E371" s="255" t="s">
        <v>469</v>
      </c>
    </row>
    <row r="372" spans="1:5" x14ac:dyDescent="0.3">
      <c r="A372" s="118">
        <f t="shared" si="5"/>
        <v>1</v>
      </c>
      <c r="B372" s="254" t="s">
        <v>585</v>
      </c>
      <c r="C372" s="239" t="str">
        <f>'3. Fonctionnement'!H40</f>
        <v>ND</v>
      </c>
      <c r="D372" s="254" t="s">
        <v>274</v>
      </c>
      <c r="E372" s="255" t="s">
        <v>469</v>
      </c>
    </row>
    <row r="373" spans="1:5" x14ac:dyDescent="0.3">
      <c r="A373" s="118">
        <f t="shared" si="5"/>
        <v>1</v>
      </c>
      <c r="B373" s="254" t="s">
        <v>586</v>
      </c>
      <c r="C373" s="239" t="str">
        <f>'3. Fonctionnement'!H41</f>
        <v>ND</v>
      </c>
      <c r="D373" s="254" t="s">
        <v>274</v>
      </c>
      <c r="E373" s="255" t="s">
        <v>469</v>
      </c>
    </row>
    <row r="374" spans="1:5" x14ac:dyDescent="0.3">
      <c r="A374" s="118">
        <f t="shared" si="5"/>
        <v>1</v>
      </c>
      <c r="B374" s="254" t="s">
        <v>571</v>
      </c>
      <c r="C374" s="239" t="str">
        <f>'3. Fonctionnement'!I34</f>
        <v>ND</v>
      </c>
      <c r="D374" s="254" t="s">
        <v>274</v>
      </c>
      <c r="E374" s="255" t="s">
        <v>469</v>
      </c>
    </row>
    <row r="375" spans="1:5" x14ac:dyDescent="0.3">
      <c r="A375" s="118">
        <f t="shared" si="5"/>
        <v>1</v>
      </c>
      <c r="B375" s="254" t="s">
        <v>572</v>
      </c>
      <c r="C375" s="239" t="str">
        <f>'3. Fonctionnement'!I35</f>
        <v>ND</v>
      </c>
      <c r="D375" s="254" t="s">
        <v>274</v>
      </c>
      <c r="E375" s="255" t="s">
        <v>469</v>
      </c>
    </row>
    <row r="376" spans="1:5" x14ac:dyDescent="0.3">
      <c r="A376" s="118">
        <f t="shared" si="5"/>
        <v>1</v>
      </c>
      <c r="B376" s="254" t="s">
        <v>573</v>
      </c>
      <c r="C376" s="239" t="str">
        <f>'3. Fonctionnement'!I36</f>
        <v>ND</v>
      </c>
      <c r="D376" s="254" t="s">
        <v>274</v>
      </c>
      <c r="E376" s="255" t="s">
        <v>469</v>
      </c>
    </row>
    <row r="377" spans="1:5" x14ac:dyDescent="0.3">
      <c r="A377" s="118">
        <f t="shared" si="5"/>
        <v>1</v>
      </c>
      <c r="B377" s="254" t="s">
        <v>574</v>
      </c>
      <c r="C377" s="239" t="str">
        <f>'3. Fonctionnement'!I37</f>
        <v>ND</v>
      </c>
      <c r="D377" s="254" t="s">
        <v>274</v>
      </c>
      <c r="E377" s="255" t="s">
        <v>469</v>
      </c>
    </row>
    <row r="378" spans="1:5" x14ac:dyDescent="0.3">
      <c r="A378" s="118">
        <f t="shared" si="5"/>
        <v>1</v>
      </c>
      <c r="B378" s="254" t="s">
        <v>575</v>
      </c>
      <c r="C378" s="239" t="str">
        <f>'3. Fonctionnement'!I38</f>
        <v>ND</v>
      </c>
      <c r="D378" s="254" t="s">
        <v>274</v>
      </c>
      <c r="E378" s="255" t="s">
        <v>469</v>
      </c>
    </row>
    <row r="379" spans="1:5" x14ac:dyDescent="0.3">
      <c r="A379" s="118">
        <f t="shared" si="5"/>
        <v>1</v>
      </c>
      <c r="B379" s="254" t="s">
        <v>576</v>
      </c>
      <c r="C379" s="239" t="str">
        <f>'3. Fonctionnement'!I39</f>
        <v>ND</v>
      </c>
      <c r="D379" s="254" t="s">
        <v>274</v>
      </c>
      <c r="E379" s="255" t="s">
        <v>469</v>
      </c>
    </row>
    <row r="380" spans="1:5" x14ac:dyDescent="0.3">
      <c r="A380" s="118">
        <f t="shared" si="5"/>
        <v>1</v>
      </c>
      <c r="B380" s="254" t="s">
        <v>577</v>
      </c>
      <c r="C380" s="239" t="str">
        <f>'3. Fonctionnement'!I40</f>
        <v>ND</v>
      </c>
      <c r="D380" s="254" t="s">
        <v>274</v>
      </c>
      <c r="E380" s="255" t="s">
        <v>469</v>
      </c>
    </row>
    <row r="381" spans="1:5" x14ac:dyDescent="0.3">
      <c r="A381" s="118">
        <f t="shared" si="5"/>
        <v>1</v>
      </c>
      <c r="B381" s="254" t="s">
        <v>578</v>
      </c>
      <c r="C381" s="239" t="str">
        <f>'3. Fonctionnement'!I41</f>
        <v>ND</v>
      </c>
      <c r="D381" s="254" t="s">
        <v>274</v>
      </c>
      <c r="E381" s="255" t="s">
        <v>469</v>
      </c>
    </row>
    <row r="382" spans="1:5" x14ac:dyDescent="0.3">
      <c r="A382" s="118">
        <f t="shared" si="5"/>
        <v>1</v>
      </c>
      <c r="B382" s="254" t="s">
        <v>587</v>
      </c>
      <c r="C382" s="239" t="str">
        <f>'3. Fonctionnement'!J34</f>
        <v>ND</v>
      </c>
      <c r="D382" s="254" t="s">
        <v>274</v>
      </c>
      <c r="E382" s="255" t="s">
        <v>469</v>
      </c>
    </row>
    <row r="383" spans="1:5" x14ac:dyDescent="0.3">
      <c r="A383" s="118">
        <f t="shared" si="5"/>
        <v>1</v>
      </c>
      <c r="B383" s="254" t="s">
        <v>588</v>
      </c>
      <c r="C383" s="239" t="str">
        <f>'3. Fonctionnement'!J35</f>
        <v>ND</v>
      </c>
      <c r="D383" s="254" t="s">
        <v>274</v>
      </c>
      <c r="E383" s="255" t="s">
        <v>469</v>
      </c>
    </row>
    <row r="384" spans="1:5" x14ac:dyDescent="0.3">
      <c r="A384" s="118">
        <f t="shared" si="5"/>
        <v>1</v>
      </c>
      <c r="B384" s="254" t="s">
        <v>589</v>
      </c>
      <c r="C384" s="239" t="str">
        <f>'3. Fonctionnement'!J36</f>
        <v>ND</v>
      </c>
      <c r="D384" s="254" t="s">
        <v>274</v>
      </c>
      <c r="E384" s="255" t="s">
        <v>469</v>
      </c>
    </row>
    <row r="385" spans="1:5" x14ac:dyDescent="0.3">
      <c r="A385" s="118">
        <f t="shared" si="5"/>
        <v>1</v>
      </c>
      <c r="B385" s="254" t="s">
        <v>590</v>
      </c>
      <c r="C385" s="239" t="str">
        <f>'3. Fonctionnement'!J37</f>
        <v>ND</v>
      </c>
      <c r="D385" s="254" t="s">
        <v>274</v>
      </c>
      <c r="E385" s="255" t="s">
        <v>469</v>
      </c>
    </row>
    <row r="386" spans="1:5" x14ac:dyDescent="0.3">
      <c r="A386" s="118">
        <f t="shared" si="5"/>
        <v>1</v>
      </c>
      <c r="B386" s="254" t="s">
        <v>591</v>
      </c>
      <c r="C386" s="239" t="str">
        <f>'3. Fonctionnement'!J38</f>
        <v>ND</v>
      </c>
      <c r="D386" s="254" t="s">
        <v>274</v>
      </c>
      <c r="E386" s="255" t="s">
        <v>469</v>
      </c>
    </row>
    <row r="387" spans="1:5" x14ac:dyDescent="0.3">
      <c r="A387" s="118">
        <f t="shared" si="5"/>
        <v>1</v>
      </c>
      <c r="B387" s="254" t="s">
        <v>592</v>
      </c>
      <c r="C387" s="239" t="str">
        <f>'3. Fonctionnement'!J39</f>
        <v>ND</v>
      </c>
      <c r="D387" s="254" t="s">
        <v>274</v>
      </c>
      <c r="E387" s="255" t="s">
        <v>469</v>
      </c>
    </row>
    <row r="388" spans="1:5" x14ac:dyDescent="0.3">
      <c r="A388" s="118">
        <f t="shared" si="5"/>
        <v>1</v>
      </c>
      <c r="B388" s="254" t="s">
        <v>593</v>
      </c>
      <c r="C388" s="239" t="str">
        <f>'3. Fonctionnement'!J40</f>
        <v>ND</v>
      </c>
      <c r="D388" s="254" t="s">
        <v>274</v>
      </c>
      <c r="E388" s="255" t="s">
        <v>469</v>
      </c>
    </row>
    <row r="389" spans="1:5" x14ac:dyDescent="0.3">
      <c r="A389" s="118">
        <f t="shared" si="5"/>
        <v>1</v>
      </c>
      <c r="B389" s="254" t="s">
        <v>594</v>
      </c>
      <c r="C389" s="239" t="str">
        <f>'3. Fonctionnement'!J41</f>
        <v>ND</v>
      </c>
      <c r="D389" s="254" t="s">
        <v>274</v>
      </c>
      <c r="E389" s="255" t="s">
        <v>469</v>
      </c>
    </row>
    <row r="390" spans="1:5" x14ac:dyDescent="0.3">
      <c r="A390" s="118">
        <f t="shared" si="5"/>
        <v>1</v>
      </c>
      <c r="B390" s="254" t="s">
        <v>595</v>
      </c>
      <c r="C390" s="239" t="str">
        <f>'3. Fonctionnement'!K34</f>
        <v>ND</v>
      </c>
      <c r="D390" s="254" t="s">
        <v>274</v>
      </c>
      <c r="E390" s="255" t="s">
        <v>469</v>
      </c>
    </row>
    <row r="391" spans="1:5" x14ac:dyDescent="0.3">
      <c r="A391" s="118">
        <f t="shared" si="5"/>
        <v>1</v>
      </c>
      <c r="B391" s="254" t="s">
        <v>596</v>
      </c>
      <c r="C391" s="239" t="str">
        <f>'3. Fonctionnement'!K35</f>
        <v>ND</v>
      </c>
      <c r="D391" s="254" t="s">
        <v>274</v>
      </c>
      <c r="E391" s="255" t="s">
        <v>469</v>
      </c>
    </row>
    <row r="392" spans="1:5" x14ac:dyDescent="0.3">
      <c r="A392" s="118">
        <f t="shared" si="5"/>
        <v>1</v>
      </c>
      <c r="B392" s="254" t="s">
        <v>597</v>
      </c>
      <c r="C392" s="239" t="str">
        <f>'3. Fonctionnement'!K36</f>
        <v>ND</v>
      </c>
      <c r="D392" s="254" t="s">
        <v>274</v>
      </c>
      <c r="E392" s="255" t="s">
        <v>469</v>
      </c>
    </row>
    <row r="393" spans="1:5" x14ac:dyDescent="0.3">
      <c r="A393" s="118">
        <f t="shared" si="5"/>
        <v>1</v>
      </c>
      <c r="B393" s="254" t="s">
        <v>598</v>
      </c>
      <c r="C393" s="239" t="str">
        <f>'3. Fonctionnement'!K37</f>
        <v>ND</v>
      </c>
      <c r="D393" s="254" t="s">
        <v>274</v>
      </c>
      <c r="E393" s="255" t="s">
        <v>469</v>
      </c>
    </row>
    <row r="394" spans="1:5" x14ac:dyDescent="0.3">
      <c r="A394" s="118">
        <f t="shared" si="5"/>
        <v>1</v>
      </c>
      <c r="B394" s="254" t="s">
        <v>599</v>
      </c>
      <c r="C394" s="239" t="str">
        <f>'3. Fonctionnement'!K38</f>
        <v>ND</v>
      </c>
      <c r="D394" s="254" t="s">
        <v>274</v>
      </c>
      <c r="E394" s="255" t="s">
        <v>469</v>
      </c>
    </row>
    <row r="395" spans="1:5" x14ac:dyDescent="0.3">
      <c r="A395" s="118">
        <f t="shared" si="5"/>
        <v>1</v>
      </c>
      <c r="B395" s="254" t="s">
        <v>600</v>
      </c>
      <c r="C395" s="239" t="str">
        <f>'3. Fonctionnement'!K39</f>
        <v>ND</v>
      </c>
      <c r="D395" s="254" t="s">
        <v>274</v>
      </c>
      <c r="E395" s="255" t="s">
        <v>469</v>
      </c>
    </row>
    <row r="396" spans="1:5" x14ac:dyDescent="0.3">
      <c r="A396" s="118">
        <f t="shared" si="5"/>
        <v>1</v>
      </c>
      <c r="B396" s="254" t="s">
        <v>601</v>
      </c>
      <c r="C396" s="239" t="str">
        <f>'3. Fonctionnement'!K40</f>
        <v>ND</v>
      </c>
      <c r="D396" s="254" t="s">
        <v>274</v>
      </c>
      <c r="E396" s="255" t="s">
        <v>469</v>
      </c>
    </row>
    <row r="397" spans="1:5" x14ac:dyDescent="0.3">
      <c r="A397" s="118">
        <f t="shared" si="5"/>
        <v>1</v>
      </c>
      <c r="B397" s="254" t="s">
        <v>602</v>
      </c>
      <c r="C397" s="239" t="str">
        <f>'3. Fonctionnement'!K41</f>
        <v>ND</v>
      </c>
      <c r="D397" s="254" t="s">
        <v>274</v>
      </c>
      <c r="E397" s="255" t="s">
        <v>469</v>
      </c>
    </row>
    <row r="398" spans="1:5" x14ac:dyDescent="0.3">
      <c r="A398" s="118">
        <f t="shared" si="5"/>
        <v>1</v>
      </c>
      <c r="B398" s="254" t="s">
        <v>603</v>
      </c>
      <c r="C398" s="239" t="str">
        <f>'3. Fonctionnement'!L34</f>
        <v>ND</v>
      </c>
      <c r="D398" s="254" t="s">
        <v>274</v>
      </c>
      <c r="E398" s="255" t="s">
        <v>469</v>
      </c>
    </row>
    <row r="399" spans="1:5" x14ac:dyDescent="0.3">
      <c r="A399" s="118">
        <f t="shared" si="5"/>
        <v>1</v>
      </c>
      <c r="B399" s="254" t="s">
        <v>604</v>
      </c>
      <c r="C399" s="239" t="str">
        <f>'3. Fonctionnement'!L35</f>
        <v>ND</v>
      </c>
      <c r="D399" s="254" t="s">
        <v>274</v>
      </c>
      <c r="E399" s="255" t="s">
        <v>469</v>
      </c>
    </row>
    <row r="400" spans="1:5" x14ac:dyDescent="0.3">
      <c r="A400" s="118">
        <f t="shared" si="5"/>
        <v>1</v>
      </c>
      <c r="B400" s="254" t="s">
        <v>605</v>
      </c>
      <c r="C400" s="239" t="str">
        <f>'3. Fonctionnement'!L36</f>
        <v>ND</v>
      </c>
      <c r="D400" s="254" t="s">
        <v>274</v>
      </c>
      <c r="E400" s="255" t="s">
        <v>469</v>
      </c>
    </row>
    <row r="401" spans="1:5" x14ac:dyDescent="0.3">
      <c r="A401" s="118">
        <f t="shared" si="5"/>
        <v>1</v>
      </c>
      <c r="B401" s="254" t="s">
        <v>606</v>
      </c>
      <c r="C401" s="239" t="str">
        <f>'3. Fonctionnement'!L37</f>
        <v>ND</v>
      </c>
      <c r="D401" s="254" t="s">
        <v>274</v>
      </c>
      <c r="E401" s="255" t="s">
        <v>469</v>
      </c>
    </row>
    <row r="402" spans="1:5" x14ac:dyDescent="0.3">
      <c r="A402" s="118">
        <f t="shared" si="5"/>
        <v>1</v>
      </c>
      <c r="B402" s="254" t="s">
        <v>607</v>
      </c>
      <c r="C402" s="239" t="str">
        <f>'3. Fonctionnement'!L38</f>
        <v>ND</v>
      </c>
      <c r="D402" s="254" t="s">
        <v>274</v>
      </c>
      <c r="E402" s="255" t="s">
        <v>469</v>
      </c>
    </row>
    <row r="403" spans="1:5" x14ac:dyDescent="0.3">
      <c r="A403" s="118">
        <f t="shared" si="5"/>
        <v>1</v>
      </c>
      <c r="B403" s="254" t="s">
        <v>608</v>
      </c>
      <c r="C403" s="239" t="str">
        <f>'3. Fonctionnement'!L39</f>
        <v>ND</v>
      </c>
      <c r="D403" s="254" t="s">
        <v>274</v>
      </c>
      <c r="E403" s="255" t="s">
        <v>469</v>
      </c>
    </row>
    <row r="404" spans="1:5" x14ac:dyDescent="0.3">
      <c r="A404" s="118">
        <f t="shared" si="5"/>
        <v>1</v>
      </c>
      <c r="B404" s="254" t="s">
        <v>609</v>
      </c>
      <c r="C404" s="239" t="str">
        <f>'3. Fonctionnement'!L40</f>
        <v>ND</v>
      </c>
      <c r="D404" s="254" t="s">
        <v>274</v>
      </c>
      <c r="E404" s="255" t="s">
        <v>469</v>
      </c>
    </row>
    <row r="405" spans="1:5" x14ac:dyDescent="0.3">
      <c r="A405" s="118">
        <f t="shared" si="5"/>
        <v>1</v>
      </c>
      <c r="B405" s="254" t="s">
        <v>610</v>
      </c>
      <c r="C405" s="239" t="str">
        <f>'3. Fonctionnement'!L41</f>
        <v>ND</v>
      </c>
      <c r="D405" s="254" t="s">
        <v>274</v>
      </c>
      <c r="E405" s="255" t="s">
        <v>469</v>
      </c>
    </row>
    <row r="406" spans="1:5" x14ac:dyDescent="0.3">
      <c r="A406" s="118">
        <f t="shared" si="5"/>
        <v>1</v>
      </c>
      <c r="B406" s="254" t="s">
        <v>611</v>
      </c>
      <c r="C406" s="239" t="str">
        <f>'3. Fonctionnement'!N34</f>
        <v>ND</v>
      </c>
      <c r="D406" s="254" t="s">
        <v>274</v>
      </c>
      <c r="E406" s="255" t="s">
        <v>469</v>
      </c>
    </row>
    <row r="407" spans="1:5" x14ac:dyDescent="0.3">
      <c r="A407" s="118">
        <f t="shared" si="5"/>
        <v>1</v>
      </c>
      <c r="B407" s="254" t="s">
        <v>612</v>
      </c>
      <c r="C407" s="239" t="str">
        <f>'3. Fonctionnement'!N35</f>
        <v>ND</v>
      </c>
      <c r="D407" s="254" t="s">
        <v>274</v>
      </c>
      <c r="E407" s="255" t="s">
        <v>469</v>
      </c>
    </row>
    <row r="408" spans="1:5" x14ac:dyDescent="0.3">
      <c r="A408" s="118">
        <f t="shared" si="5"/>
        <v>1</v>
      </c>
      <c r="B408" s="254" t="s">
        <v>613</v>
      </c>
      <c r="C408" s="239" t="str">
        <f>'3. Fonctionnement'!N36</f>
        <v>ND</v>
      </c>
      <c r="D408" s="254" t="s">
        <v>274</v>
      </c>
      <c r="E408" s="255" t="s">
        <v>469</v>
      </c>
    </row>
    <row r="409" spans="1:5" x14ac:dyDescent="0.3">
      <c r="A409" s="118">
        <f t="shared" si="5"/>
        <v>1</v>
      </c>
      <c r="B409" s="254" t="s">
        <v>614</v>
      </c>
      <c r="C409" s="239" t="str">
        <f>'3. Fonctionnement'!N37</f>
        <v>ND</v>
      </c>
      <c r="D409" s="254" t="s">
        <v>274</v>
      </c>
      <c r="E409" s="255" t="s">
        <v>469</v>
      </c>
    </row>
    <row r="410" spans="1:5" x14ac:dyDescent="0.3">
      <c r="A410" s="118">
        <f t="shared" si="5"/>
        <v>1</v>
      </c>
      <c r="B410" s="254" t="s">
        <v>615</v>
      </c>
      <c r="C410" s="239" t="str">
        <f>'3. Fonctionnement'!N38</f>
        <v>ND</v>
      </c>
      <c r="D410" s="254" t="s">
        <v>274</v>
      </c>
      <c r="E410" s="255" t="s">
        <v>469</v>
      </c>
    </row>
    <row r="411" spans="1:5" x14ac:dyDescent="0.3">
      <c r="A411" s="118">
        <f t="shared" si="5"/>
        <v>1</v>
      </c>
      <c r="B411" s="254" t="s">
        <v>616</v>
      </c>
      <c r="C411" s="239" t="str">
        <f>'3. Fonctionnement'!N39</f>
        <v>ND</v>
      </c>
      <c r="D411" s="254" t="s">
        <v>274</v>
      </c>
      <c r="E411" s="255" t="s">
        <v>469</v>
      </c>
    </row>
    <row r="412" spans="1:5" x14ac:dyDescent="0.3">
      <c r="A412" s="118">
        <f t="shared" si="5"/>
        <v>1</v>
      </c>
      <c r="B412" s="254" t="s">
        <v>617</v>
      </c>
      <c r="C412" s="239" t="str">
        <f>'3. Fonctionnement'!N40</f>
        <v>ND</v>
      </c>
      <c r="D412" s="254" t="s">
        <v>274</v>
      </c>
      <c r="E412" s="255" t="s">
        <v>469</v>
      </c>
    </row>
    <row r="413" spans="1:5" x14ac:dyDescent="0.3">
      <c r="A413" s="118">
        <f t="shared" si="5"/>
        <v>1</v>
      </c>
      <c r="B413" s="254" t="s">
        <v>618</v>
      </c>
      <c r="C413" s="239" t="str">
        <f>'3. Fonctionnement'!N41</f>
        <v>ND</v>
      </c>
      <c r="D413" s="254" t="s">
        <v>274</v>
      </c>
      <c r="E413" s="255" t="s">
        <v>469</v>
      </c>
    </row>
    <row r="414" spans="1:5" s="264" customFormat="1" x14ac:dyDescent="0.3">
      <c r="A414" s="250">
        <f t="shared" si="5"/>
        <v>1</v>
      </c>
      <c r="B414" s="264" t="s">
        <v>747</v>
      </c>
      <c r="C414" s="252">
        <f>'3. Fonctionnement'!F34</f>
        <v>0</v>
      </c>
      <c r="D414" s="264" t="s">
        <v>274</v>
      </c>
      <c r="E414" s="264">
        <v>100</v>
      </c>
    </row>
    <row r="415" spans="1:5" s="264" customFormat="1" x14ac:dyDescent="0.3">
      <c r="A415" s="250">
        <f t="shared" si="5"/>
        <v>1</v>
      </c>
      <c r="B415" s="264" t="s">
        <v>748</v>
      </c>
      <c r="C415" s="252">
        <f>'3. Fonctionnement'!F35</f>
        <v>0</v>
      </c>
      <c r="D415" s="264" t="s">
        <v>274</v>
      </c>
      <c r="E415" s="264">
        <v>100</v>
      </c>
    </row>
    <row r="416" spans="1:5" s="264" customFormat="1" x14ac:dyDescent="0.3">
      <c r="A416" s="250">
        <f t="shared" si="5"/>
        <v>1</v>
      </c>
      <c r="B416" s="264" t="s">
        <v>749</v>
      </c>
      <c r="C416" s="252">
        <f>'3. Fonctionnement'!F36</f>
        <v>0</v>
      </c>
      <c r="D416" s="264" t="s">
        <v>274</v>
      </c>
      <c r="E416" s="264">
        <v>100</v>
      </c>
    </row>
    <row r="417" spans="1:5" s="264" customFormat="1" x14ac:dyDescent="0.3">
      <c r="A417" s="250">
        <f t="shared" si="5"/>
        <v>1</v>
      </c>
      <c r="B417" s="264" t="s">
        <v>750</v>
      </c>
      <c r="C417" s="252">
        <f>'3. Fonctionnement'!F37</f>
        <v>0</v>
      </c>
      <c r="D417" s="264" t="s">
        <v>274</v>
      </c>
      <c r="E417" s="264">
        <v>100</v>
      </c>
    </row>
    <row r="418" spans="1:5" s="264" customFormat="1" x14ac:dyDescent="0.3">
      <c r="A418" s="250">
        <f t="shared" si="5"/>
        <v>1</v>
      </c>
      <c r="B418" s="264" t="s">
        <v>751</v>
      </c>
      <c r="C418" s="252">
        <f>'3. Fonctionnement'!F38</f>
        <v>0</v>
      </c>
      <c r="D418" s="264" t="s">
        <v>274</v>
      </c>
      <c r="E418" s="264">
        <v>100</v>
      </c>
    </row>
    <row r="419" spans="1:5" s="264" customFormat="1" x14ac:dyDescent="0.3">
      <c r="A419" s="250">
        <f t="shared" si="5"/>
        <v>1</v>
      </c>
      <c r="B419" s="264" t="s">
        <v>752</v>
      </c>
      <c r="C419" s="252">
        <f>'3. Fonctionnement'!F39</f>
        <v>0</v>
      </c>
      <c r="D419" s="264" t="s">
        <v>274</v>
      </c>
      <c r="E419" s="264">
        <v>100</v>
      </c>
    </row>
    <row r="420" spans="1:5" s="264" customFormat="1" x14ac:dyDescent="0.3">
      <c r="A420" s="250">
        <f t="shared" si="5"/>
        <v>1</v>
      </c>
      <c r="B420" s="264" t="s">
        <v>753</v>
      </c>
      <c r="C420" s="252">
        <f>'3. Fonctionnement'!F40</f>
        <v>0</v>
      </c>
      <c r="D420" s="264" t="s">
        <v>274</v>
      </c>
      <c r="E420" s="264">
        <v>100</v>
      </c>
    </row>
    <row r="421" spans="1:5" s="264" customFormat="1" x14ac:dyDescent="0.3">
      <c r="A421" s="250">
        <f t="shared" si="5"/>
        <v>1</v>
      </c>
      <c r="B421" s="264" t="s">
        <v>754</v>
      </c>
      <c r="C421" s="252">
        <f>'3. Fonctionnement'!F41</f>
        <v>0</v>
      </c>
      <c r="D421" s="264" t="s">
        <v>274</v>
      </c>
      <c r="E421" s="264">
        <v>100</v>
      </c>
    </row>
    <row r="422" spans="1:5" x14ac:dyDescent="0.3">
      <c r="A422" s="118">
        <f t="shared" si="5"/>
        <v>1</v>
      </c>
      <c r="B422" s="254" t="s">
        <v>619</v>
      </c>
      <c r="C422" s="239" t="str">
        <f>'3. Fonctionnement'!B43</f>
        <v>ND</v>
      </c>
      <c r="D422" s="254" t="s">
        <v>274</v>
      </c>
      <c r="E422" s="255" t="s">
        <v>339</v>
      </c>
    </row>
    <row r="423" spans="1:5" x14ac:dyDescent="0.3">
      <c r="A423" s="118">
        <f t="shared" si="5"/>
        <v>1</v>
      </c>
      <c r="B423" s="254" t="s">
        <v>620</v>
      </c>
      <c r="C423" s="239" t="str">
        <f>'3. Fonctionnement'!C43</f>
        <v>ND</v>
      </c>
      <c r="D423" s="254" t="s">
        <v>274</v>
      </c>
      <c r="E423" s="255" t="s">
        <v>628</v>
      </c>
    </row>
    <row r="424" spans="1:5" x14ac:dyDescent="0.3">
      <c r="A424" s="118">
        <f t="shared" si="5"/>
        <v>1</v>
      </c>
      <c r="B424" s="254" t="s">
        <v>621</v>
      </c>
      <c r="C424" s="239" t="str">
        <f>'3. Fonctionnement'!G43</f>
        <v>ND</v>
      </c>
      <c r="D424" s="254" t="s">
        <v>274</v>
      </c>
      <c r="E424" s="255" t="s">
        <v>469</v>
      </c>
    </row>
    <row r="425" spans="1:5" x14ac:dyDescent="0.3">
      <c r="A425" s="118">
        <f t="shared" si="5"/>
        <v>1</v>
      </c>
      <c r="B425" s="254" t="s">
        <v>623</v>
      </c>
      <c r="C425" s="239" t="str">
        <f>'3. Fonctionnement'!H43</f>
        <v>ND</v>
      </c>
      <c r="D425" s="254" t="s">
        <v>274</v>
      </c>
      <c r="E425" s="255" t="s">
        <v>469</v>
      </c>
    </row>
    <row r="426" spans="1:5" x14ac:dyDescent="0.3">
      <c r="A426" s="118">
        <f t="shared" si="5"/>
        <v>1</v>
      </c>
      <c r="B426" s="254" t="s">
        <v>622</v>
      </c>
      <c r="C426" s="239" t="str">
        <f>'3. Fonctionnement'!I43</f>
        <v>ND</v>
      </c>
      <c r="D426" s="254" t="s">
        <v>274</v>
      </c>
      <c r="E426" s="255" t="s">
        <v>469</v>
      </c>
    </row>
    <row r="427" spans="1:5" x14ac:dyDescent="0.3">
      <c r="A427" s="118">
        <f t="shared" si="5"/>
        <v>1</v>
      </c>
      <c r="B427" s="254" t="s">
        <v>624</v>
      </c>
      <c r="C427" s="239" t="str">
        <f>'3. Fonctionnement'!J43</f>
        <v>ND</v>
      </c>
      <c r="D427" s="254" t="s">
        <v>274</v>
      </c>
      <c r="E427" s="255" t="s">
        <v>469</v>
      </c>
    </row>
    <row r="428" spans="1:5" x14ac:dyDescent="0.3">
      <c r="A428" s="118">
        <f t="shared" si="5"/>
        <v>1</v>
      </c>
      <c r="B428" s="254" t="s">
        <v>625</v>
      </c>
      <c r="C428" s="239" t="str">
        <f>'3. Fonctionnement'!K43</f>
        <v>ND</v>
      </c>
      <c r="D428" s="254" t="s">
        <v>274</v>
      </c>
      <c r="E428" s="255" t="s">
        <v>469</v>
      </c>
    </row>
    <row r="429" spans="1:5" x14ac:dyDescent="0.3">
      <c r="A429" s="118">
        <f t="shared" si="5"/>
        <v>1</v>
      </c>
      <c r="B429" s="254" t="s">
        <v>626</v>
      </c>
      <c r="C429" s="239" t="str">
        <f>'3. Fonctionnement'!L43</f>
        <v>ND</v>
      </c>
      <c r="D429" s="254" t="s">
        <v>274</v>
      </c>
      <c r="E429" s="255" t="s">
        <v>469</v>
      </c>
    </row>
    <row r="430" spans="1:5" x14ac:dyDescent="0.3">
      <c r="A430" s="118">
        <f t="shared" ref="A430:A500" si="6">+A429</f>
        <v>1</v>
      </c>
      <c r="B430" s="254" t="s">
        <v>627</v>
      </c>
      <c r="C430" s="239" t="str">
        <f>'3. Fonctionnement'!N43</f>
        <v>ND</v>
      </c>
      <c r="D430" s="254" t="s">
        <v>274</v>
      </c>
      <c r="E430" s="255" t="s">
        <v>469</v>
      </c>
    </row>
    <row r="431" spans="1:5" s="265" customFormat="1" x14ac:dyDescent="0.3">
      <c r="A431" s="250">
        <f t="shared" si="6"/>
        <v>1</v>
      </c>
      <c r="B431" s="265" t="s">
        <v>755</v>
      </c>
      <c r="C431" s="252">
        <f>'3. Fonctionnement'!F43</f>
        <v>0</v>
      </c>
      <c r="D431" s="265" t="s">
        <v>274</v>
      </c>
      <c r="E431" s="265">
        <v>100</v>
      </c>
    </row>
    <row r="432" spans="1:5" x14ac:dyDescent="0.3">
      <c r="A432" s="118">
        <f t="shared" si="6"/>
        <v>1</v>
      </c>
      <c r="B432" s="255" t="s">
        <v>629</v>
      </c>
      <c r="C432" s="239" t="str">
        <f>'3. Fonctionnement'!B46</f>
        <v>ND</v>
      </c>
      <c r="D432" s="255" t="s">
        <v>274</v>
      </c>
      <c r="E432" t="s">
        <v>339</v>
      </c>
    </row>
    <row r="433" spans="1:5" x14ac:dyDescent="0.3">
      <c r="A433" s="118">
        <f t="shared" si="6"/>
        <v>1</v>
      </c>
      <c r="B433" s="255" t="s">
        <v>634</v>
      </c>
      <c r="C433" s="239" t="str">
        <f>'3. Fonctionnement'!B47</f>
        <v>ND</v>
      </c>
      <c r="D433" s="255" t="s">
        <v>274</v>
      </c>
      <c r="E433" s="255" t="s">
        <v>339</v>
      </c>
    </row>
    <row r="434" spans="1:5" x14ac:dyDescent="0.3">
      <c r="A434" s="118">
        <f t="shared" si="6"/>
        <v>1</v>
      </c>
      <c r="B434" s="255" t="s">
        <v>633</v>
      </c>
      <c r="C434" s="239" t="str">
        <f>'3. Fonctionnement'!B48</f>
        <v>ND</v>
      </c>
      <c r="D434" s="255" t="s">
        <v>274</v>
      </c>
      <c r="E434" s="255" t="s">
        <v>339</v>
      </c>
    </row>
    <row r="435" spans="1:5" x14ac:dyDescent="0.3">
      <c r="A435" s="118">
        <f t="shared" si="6"/>
        <v>1</v>
      </c>
      <c r="B435" s="255" t="s">
        <v>632</v>
      </c>
      <c r="C435" s="239" t="str">
        <f>'3. Fonctionnement'!B49</f>
        <v>ND</v>
      </c>
      <c r="D435" s="255" t="s">
        <v>274</v>
      </c>
      <c r="E435" s="255" t="s">
        <v>339</v>
      </c>
    </row>
    <row r="436" spans="1:5" x14ac:dyDescent="0.3">
      <c r="A436" s="118">
        <f t="shared" si="6"/>
        <v>1</v>
      </c>
      <c r="B436" s="255" t="s">
        <v>631</v>
      </c>
      <c r="C436" s="239" t="str">
        <f>'3. Fonctionnement'!B50</f>
        <v>ND</v>
      </c>
      <c r="D436" s="255" t="s">
        <v>274</v>
      </c>
      <c r="E436" s="255" t="s">
        <v>339</v>
      </c>
    </row>
    <row r="437" spans="1:5" x14ac:dyDescent="0.3">
      <c r="A437" s="118">
        <f t="shared" si="6"/>
        <v>1</v>
      </c>
      <c r="B437" s="255" t="s">
        <v>630</v>
      </c>
      <c r="C437" s="239" t="str">
        <f>'3. Fonctionnement'!B51</f>
        <v>ND</v>
      </c>
      <c r="D437" s="255" t="s">
        <v>274</v>
      </c>
      <c r="E437" s="255" t="s">
        <v>339</v>
      </c>
    </row>
    <row r="438" spans="1:5" x14ac:dyDescent="0.3">
      <c r="A438" s="118">
        <f t="shared" si="6"/>
        <v>1</v>
      </c>
      <c r="B438" s="255" t="s">
        <v>635</v>
      </c>
      <c r="C438" s="239" t="str">
        <f>'3. Fonctionnement'!C46</f>
        <v>ND</v>
      </c>
      <c r="D438" s="255" t="s">
        <v>274</v>
      </c>
      <c r="E438" t="s">
        <v>468</v>
      </c>
    </row>
    <row r="439" spans="1:5" x14ac:dyDescent="0.3">
      <c r="A439" s="118">
        <f t="shared" si="6"/>
        <v>1</v>
      </c>
      <c r="B439" s="255" t="s">
        <v>636</v>
      </c>
      <c r="C439" s="239" t="str">
        <f>'3. Fonctionnement'!C47</f>
        <v>ND</v>
      </c>
      <c r="D439" s="255" t="s">
        <v>274</v>
      </c>
      <c r="E439" s="255" t="s">
        <v>468</v>
      </c>
    </row>
    <row r="440" spans="1:5" x14ac:dyDescent="0.3">
      <c r="A440" s="118">
        <f t="shared" si="6"/>
        <v>1</v>
      </c>
      <c r="B440" s="255" t="s">
        <v>637</v>
      </c>
      <c r="C440" s="239" t="str">
        <f>'3. Fonctionnement'!C48</f>
        <v>ND</v>
      </c>
      <c r="D440" s="255" t="s">
        <v>274</v>
      </c>
      <c r="E440" s="255" t="s">
        <v>468</v>
      </c>
    </row>
    <row r="441" spans="1:5" x14ac:dyDescent="0.3">
      <c r="A441" s="118">
        <f t="shared" si="6"/>
        <v>1</v>
      </c>
      <c r="B441" s="255" t="s">
        <v>638</v>
      </c>
      <c r="C441" s="239" t="str">
        <f>'3. Fonctionnement'!C49</f>
        <v>ND</v>
      </c>
      <c r="D441" s="255" t="s">
        <v>274</v>
      </c>
      <c r="E441" s="255" t="s">
        <v>468</v>
      </c>
    </row>
    <row r="442" spans="1:5" x14ac:dyDescent="0.3">
      <c r="A442" s="118">
        <f t="shared" si="6"/>
        <v>1</v>
      </c>
      <c r="B442" s="255" t="s">
        <v>639</v>
      </c>
      <c r="C442" s="239" t="str">
        <f>'3. Fonctionnement'!C50</f>
        <v>ND</v>
      </c>
      <c r="D442" s="255" t="s">
        <v>274</v>
      </c>
      <c r="E442" s="255" t="s">
        <v>468</v>
      </c>
    </row>
    <row r="443" spans="1:5" x14ac:dyDescent="0.3">
      <c r="A443" s="118">
        <f t="shared" si="6"/>
        <v>1</v>
      </c>
      <c r="B443" s="255" t="s">
        <v>640</v>
      </c>
      <c r="C443" s="239" t="str">
        <f>'3. Fonctionnement'!C51</f>
        <v>ND</v>
      </c>
      <c r="D443" s="255" t="s">
        <v>274</v>
      </c>
      <c r="E443" s="255" t="s">
        <v>468</v>
      </c>
    </row>
    <row r="444" spans="1:5" x14ac:dyDescent="0.3">
      <c r="A444" s="118">
        <f t="shared" si="6"/>
        <v>1</v>
      </c>
      <c r="B444" s="255" t="s">
        <v>641</v>
      </c>
      <c r="C444" s="239" t="str">
        <f>'3. Fonctionnement'!G46</f>
        <v>ND</v>
      </c>
      <c r="D444" s="255" t="s">
        <v>274</v>
      </c>
      <c r="E444" t="s">
        <v>469</v>
      </c>
    </row>
    <row r="445" spans="1:5" x14ac:dyDescent="0.3">
      <c r="A445" s="118">
        <f t="shared" si="6"/>
        <v>1</v>
      </c>
      <c r="B445" s="255" t="s">
        <v>642</v>
      </c>
      <c r="C445" s="239" t="str">
        <f>'3. Fonctionnement'!G47</f>
        <v>ND</v>
      </c>
      <c r="D445" s="255" t="s">
        <v>274</v>
      </c>
      <c r="E445" s="255" t="s">
        <v>469</v>
      </c>
    </row>
    <row r="446" spans="1:5" x14ac:dyDescent="0.3">
      <c r="A446" s="118">
        <f t="shared" si="6"/>
        <v>1</v>
      </c>
      <c r="B446" s="255" t="s">
        <v>643</v>
      </c>
      <c r="C446" s="239" t="str">
        <f>'3. Fonctionnement'!G48</f>
        <v>ND</v>
      </c>
      <c r="D446" s="255" t="s">
        <v>274</v>
      </c>
      <c r="E446" s="255" t="s">
        <v>469</v>
      </c>
    </row>
    <row r="447" spans="1:5" x14ac:dyDescent="0.3">
      <c r="A447" s="118">
        <f t="shared" si="6"/>
        <v>1</v>
      </c>
      <c r="B447" s="255" t="s">
        <v>644</v>
      </c>
      <c r="C447" s="239" t="str">
        <f>'3. Fonctionnement'!G49</f>
        <v>ND</v>
      </c>
      <c r="D447" s="255" t="s">
        <v>274</v>
      </c>
      <c r="E447" s="255" t="s">
        <v>469</v>
      </c>
    </row>
    <row r="448" spans="1:5" x14ac:dyDescent="0.3">
      <c r="A448" s="118">
        <f t="shared" si="6"/>
        <v>1</v>
      </c>
      <c r="B448" s="255" t="s">
        <v>645</v>
      </c>
      <c r="C448" s="239" t="str">
        <f>'3. Fonctionnement'!G50</f>
        <v>ND</v>
      </c>
      <c r="D448" s="255" t="s">
        <v>274</v>
      </c>
      <c r="E448" s="255" t="s">
        <v>469</v>
      </c>
    </row>
    <row r="449" spans="1:5" x14ac:dyDescent="0.3">
      <c r="A449" s="118">
        <f t="shared" si="6"/>
        <v>1</v>
      </c>
      <c r="B449" s="255" t="s">
        <v>646</v>
      </c>
      <c r="C449" s="239" t="str">
        <f>'3. Fonctionnement'!G51</f>
        <v>ND</v>
      </c>
      <c r="D449" s="255" t="s">
        <v>274</v>
      </c>
      <c r="E449" s="255" t="s">
        <v>469</v>
      </c>
    </row>
    <row r="450" spans="1:5" x14ac:dyDescent="0.3">
      <c r="A450" s="118">
        <f t="shared" si="6"/>
        <v>1</v>
      </c>
      <c r="B450" s="255" t="s">
        <v>653</v>
      </c>
      <c r="C450" s="239" t="str">
        <f>'3. Fonctionnement'!H46</f>
        <v>ND</v>
      </c>
      <c r="D450" s="255" t="s">
        <v>274</v>
      </c>
      <c r="E450" s="255" t="s">
        <v>469</v>
      </c>
    </row>
    <row r="451" spans="1:5" x14ac:dyDescent="0.3">
      <c r="A451" s="118">
        <f t="shared" si="6"/>
        <v>1</v>
      </c>
      <c r="B451" s="255" t="s">
        <v>654</v>
      </c>
      <c r="C451" s="239" t="str">
        <f>'3. Fonctionnement'!H47</f>
        <v>ND</v>
      </c>
      <c r="D451" s="255" t="s">
        <v>274</v>
      </c>
      <c r="E451" s="255" t="s">
        <v>469</v>
      </c>
    </row>
    <row r="452" spans="1:5" x14ac:dyDescent="0.3">
      <c r="A452" s="118">
        <f t="shared" si="6"/>
        <v>1</v>
      </c>
      <c r="B452" s="255" t="s">
        <v>655</v>
      </c>
      <c r="C452" s="239" t="str">
        <f>'3. Fonctionnement'!H48</f>
        <v>ND</v>
      </c>
      <c r="D452" s="255" t="s">
        <v>274</v>
      </c>
      <c r="E452" s="255" t="s">
        <v>469</v>
      </c>
    </row>
    <row r="453" spans="1:5" x14ac:dyDescent="0.3">
      <c r="A453" s="118">
        <f t="shared" si="6"/>
        <v>1</v>
      </c>
      <c r="B453" s="255" t="s">
        <v>656</v>
      </c>
      <c r="C453" s="239" t="str">
        <f>'3. Fonctionnement'!H49</f>
        <v>ND</v>
      </c>
      <c r="D453" s="255" t="s">
        <v>274</v>
      </c>
      <c r="E453" s="255" t="s">
        <v>469</v>
      </c>
    </row>
    <row r="454" spans="1:5" x14ac:dyDescent="0.3">
      <c r="A454" s="118">
        <f t="shared" si="6"/>
        <v>1</v>
      </c>
      <c r="B454" s="255" t="s">
        <v>657</v>
      </c>
      <c r="C454" s="239" t="str">
        <f>'3. Fonctionnement'!H50</f>
        <v>ND</v>
      </c>
      <c r="D454" s="255" t="s">
        <v>274</v>
      </c>
      <c r="E454" s="255" t="s">
        <v>469</v>
      </c>
    </row>
    <row r="455" spans="1:5" x14ac:dyDescent="0.3">
      <c r="A455" s="118">
        <f t="shared" si="6"/>
        <v>1</v>
      </c>
      <c r="B455" s="255" t="s">
        <v>658</v>
      </c>
      <c r="C455" s="239" t="str">
        <f>'3. Fonctionnement'!H51</f>
        <v>ND</v>
      </c>
      <c r="D455" s="255" t="s">
        <v>274</v>
      </c>
      <c r="E455" s="255" t="s">
        <v>469</v>
      </c>
    </row>
    <row r="456" spans="1:5" x14ac:dyDescent="0.3">
      <c r="A456" s="118">
        <f t="shared" si="6"/>
        <v>1</v>
      </c>
      <c r="B456" s="255" t="s">
        <v>647</v>
      </c>
      <c r="C456" s="239" t="str">
        <f>'3. Fonctionnement'!I46</f>
        <v>ND</v>
      </c>
      <c r="D456" s="255" t="s">
        <v>274</v>
      </c>
      <c r="E456" s="255" t="s">
        <v>469</v>
      </c>
    </row>
    <row r="457" spans="1:5" x14ac:dyDescent="0.3">
      <c r="A457" s="118">
        <f t="shared" si="6"/>
        <v>1</v>
      </c>
      <c r="B457" s="255" t="s">
        <v>648</v>
      </c>
      <c r="C457" s="239" t="str">
        <f>'3. Fonctionnement'!I47</f>
        <v>ND</v>
      </c>
      <c r="D457" s="255" t="s">
        <v>274</v>
      </c>
      <c r="E457" s="255" t="s">
        <v>469</v>
      </c>
    </row>
    <row r="458" spans="1:5" x14ac:dyDescent="0.3">
      <c r="A458" s="118">
        <f t="shared" si="6"/>
        <v>1</v>
      </c>
      <c r="B458" s="255" t="s">
        <v>649</v>
      </c>
      <c r="C458" s="239" t="str">
        <f>'3. Fonctionnement'!I48</f>
        <v>ND</v>
      </c>
      <c r="D458" s="255" t="s">
        <v>274</v>
      </c>
      <c r="E458" s="255" t="s">
        <v>469</v>
      </c>
    </row>
    <row r="459" spans="1:5" x14ac:dyDescent="0.3">
      <c r="A459" s="118">
        <f t="shared" si="6"/>
        <v>1</v>
      </c>
      <c r="B459" s="255" t="s">
        <v>650</v>
      </c>
      <c r="C459" s="239" t="str">
        <f>'3. Fonctionnement'!I49</f>
        <v>ND</v>
      </c>
      <c r="D459" s="255" t="s">
        <v>274</v>
      </c>
      <c r="E459" s="255" t="s">
        <v>469</v>
      </c>
    </row>
    <row r="460" spans="1:5" x14ac:dyDescent="0.3">
      <c r="A460" s="118">
        <f t="shared" si="6"/>
        <v>1</v>
      </c>
      <c r="B460" s="255" t="s">
        <v>651</v>
      </c>
      <c r="C460" s="239" t="str">
        <f>'3. Fonctionnement'!I50</f>
        <v>ND</v>
      </c>
      <c r="D460" s="255" t="s">
        <v>274</v>
      </c>
      <c r="E460" s="255" t="s">
        <v>469</v>
      </c>
    </row>
    <row r="461" spans="1:5" x14ac:dyDescent="0.3">
      <c r="A461" s="118">
        <f t="shared" si="6"/>
        <v>1</v>
      </c>
      <c r="B461" s="255" t="s">
        <v>652</v>
      </c>
      <c r="C461" s="239" t="str">
        <f>'3. Fonctionnement'!I51</f>
        <v>ND</v>
      </c>
      <c r="D461" s="255" t="s">
        <v>274</v>
      </c>
      <c r="E461" s="255" t="s">
        <v>469</v>
      </c>
    </row>
    <row r="462" spans="1:5" x14ac:dyDescent="0.3">
      <c r="A462" s="253">
        <f t="shared" si="6"/>
        <v>1</v>
      </c>
      <c r="B462" s="255" t="s">
        <v>659</v>
      </c>
      <c r="C462" s="239" t="str">
        <f>'3. Fonctionnement'!J46</f>
        <v>ND</v>
      </c>
      <c r="D462" s="255" t="s">
        <v>274</v>
      </c>
      <c r="E462" s="255" t="s">
        <v>469</v>
      </c>
    </row>
    <row r="463" spans="1:5" x14ac:dyDescent="0.3">
      <c r="A463" s="118">
        <f t="shared" si="6"/>
        <v>1</v>
      </c>
      <c r="B463" s="255" t="s">
        <v>660</v>
      </c>
      <c r="C463" s="239" t="str">
        <f>'3. Fonctionnement'!J47</f>
        <v>ND</v>
      </c>
      <c r="D463" s="255" t="s">
        <v>274</v>
      </c>
      <c r="E463" s="255" t="s">
        <v>469</v>
      </c>
    </row>
    <row r="464" spans="1:5" x14ac:dyDescent="0.3">
      <c r="A464" s="118">
        <f t="shared" si="6"/>
        <v>1</v>
      </c>
      <c r="B464" s="255" t="s">
        <v>661</v>
      </c>
      <c r="C464" s="239" t="str">
        <f>'3. Fonctionnement'!J48</f>
        <v>ND</v>
      </c>
      <c r="D464" s="255" t="s">
        <v>274</v>
      </c>
      <c r="E464" s="255" t="s">
        <v>469</v>
      </c>
    </row>
    <row r="465" spans="1:5" x14ac:dyDescent="0.3">
      <c r="A465" s="118">
        <f t="shared" si="6"/>
        <v>1</v>
      </c>
      <c r="B465" s="255" t="s">
        <v>662</v>
      </c>
      <c r="C465" s="239" t="str">
        <f>'3. Fonctionnement'!J49</f>
        <v>ND</v>
      </c>
      <c r="D465" s="255" t="s">
        <v>274</v>
      </c>
      <c r="E465" s="255" t="s">
        <v>469</v>
      </c>
    </row>
    <row r="466" spans="1:5" x14ac:dyDescent="0.3">
      <c r="A466" s="118">
        <f t="shared" si="6"/>
        <v>1</v>
      </c>
      <c r="B466" s="255" t="s">
        <v>663</v>
      </c>
      <c r="C466" s="239" t="str">
        <f>'3. Fonctionnement'!J50</f>
        <v>ND</v>
      </c>
      <c r="D466" s="255" t="s">
        <v>274</v>
      </c>
      <c r="E466" s="255" t="s">
        <v>469</v>
      </c>
    </row>
    <row r="467" spans="1:5" x14ac:dyDescent="0.3">
      <c r="A467" s="118">
        <f t="shared" si="6"/>
        <v>1</v>
      </c>
      <c r="B467" s="255" t="s">
        <v>664</v>
      </c>
      <c r="C467" s="239" t="str">
        <f>'3. Fonctionnement'!J51</f>
        <v>ND</v>
      </c>
      <c r="D467" s="255" t="s">
        <v>274</v>
      </c>
      <c r="E467" s="255" t="s">
        <v>469</v>
      </c>
    </row>
    <row r="468" spans="1:5" x14ac:dyDescent="0.3">
      <c r="A468" s="118">
        <f t="shared" si="6"/>
        <v>1</v>
      </c>
      <c r="B468" s="255" t="s">
        <v>665</v>
      </c>
      <c r="C468" s="239" t="str">
        <f>'3. Fonctionnement'!K46</f>
        <v>ND</v>
      </c>
      <c r="D468" s="255" t="s">
        <v>274</v>
      </c>
      <c r="E468" s="255" t="s">
        <v>469</v>
      </c>
    </row>
    <row r="469" spans="1:5" x14ac:dyDescent="0.3">
      <c r="A469" s="118">
        <f t="shared" si="6"/>
        <v>1</v>
      </c>
      <c r="B469" s="255" t="s">
        <v>666</v>
      </c>
      <c r="C469" s="239" t="str">
        <f>'3. Fonctionnement'!K47</f>
        <v>ND</v>
      </c>
      <c r="D469" s="255" t="s">
        <v>274</v>
      </c>
      <c r="E469" s="255" t="s">
        <v>469</v>
      </c>
    </row>
    <row r="470" spans="1:5" x14ac:dyDescent="0.3">
      <c r="A470" s="118">
        <f t="shared" si="6"/>
        <v>1</v>
      </c>
      <c r="B470" s="255" t="s">
        <v>667</v>
      </c>
      <c r="C470" s="239" t="str">
        <f>'3. Fonctionnement'!K48</f>
        <v>ND</v>
      </c>
      <c r="D470" s="255" t="s">
        <v>274</v>
      </c>
      <c r="E470" s="255" t="s">
        <v>469</v>
      </c>
    </row>
    <row r="471" spans="1:5" x14ac:dyDescent="0.3">
      <c r="A471" s="118">
        <f t="shared" si="6"/>
        <v>1</v>
      </c>
      <c r="B471" s="255" t="s">
        <v>668</v>
      </c>
      <c r="C471" s="239" t="str">
        <f>'3. Fonctionnement'!K49</f>
        <v>ND</v>
      </c>
      <c r="D471" s="255" t="s">
        <v>274</v>
      </c>
      <c r="E471" s="255" t="s">
        <v>469</v>
      </c>
    </row>
    <row r="472" spans="1:5" x14ac:dyDescent="0.3">
      <c r="A472" s="118">
        <f t="shared" si="6"/>
        <v>1</v>
      </c>
      <c r="B472" s="255" t="s">
        <v>669</v>
      </c>
      <c r="C472" s="239" t="str">
        <f>'3. Fonctionnement'!K50</f>
        <v>ND</v>
      </c>
      <c r="D472" s="255" t="s">
        <v>274</v>
      </c>
      <c r="E472" s="255" t="s">
        <v>469</v>
      </c>
    </row>
    <row r="473" spans="1:5" x14ac:dyDescent="0.3">
      <c r="A473" s="118">
        <f t="shared" si="6"/>
        <v>1</v>
      </c>
      <c r="B473" s="255" t="s">
        <v>670</v>
      </c>
      <c r="C473" s="239" t="str">
        <f>'3. Fonctionnement'!K51</f>
        <v>ND</v>
      </c>
      <c r="D473" s="255" t="s">
        <v>274</v>
      </c>
      <c r="E473" s="255" t="s">
        <v>469</v>
      </c>
    </row>
    <row r="474" spans="1:5" x14ac:dyDescent="0.3">
      <c r="A474" s="118">
        <f t="shared" si="6"/>
        <v>1</v>
      </c>
      <c r="B474" s="255" t="s">
        <v>671</v>
      </c>
      <c r="C474" s="239" t="str">
        <f>'3. Fonctionnement'!L46</f>
        <v>ND</v>
      </c>
      <c r="D474" s="255" t="s">
        <v>274</v>
      </c>
      <c r="E474" s="255" t="s">
        <v>469</v>
      </c>
    </row>
    <row r="475" spans="1:5" x14ac:dyDescent="0.3">
      <c r="A475" s="118">
        <f t="shared" si="6"/>
        <v>1</v>
      </c>
      <c r="B475" s="255" t="s">
        <v>672</v>
      </c>
      <c r="C475" s="239" t="str">
        <f>'3. Fonctionnement'!L47</f>
        <v>ND</v>
      </c>
      <c r="D475" s="255" t="s">
        <v>274</v>
      </c>
      <c r="E475" s="255" t="s">
        <v>469</v>
      </c>
    </row>
    <row r="476" spans="1:5" x14ac:dyDescent="0.3">
      <c r="A476" s="118">
        <f t="shared" si="6"/>
        <v>1</v>
      </c>
      <c r="B476" s="255" t="s">
        <v>673</v>
      </c>
      <c r="C476" s="239" t="str">
        <f>'3. Fonctionnement'!L48</f>
        <v>ND</v>
      </c>
      <c r="D476" s="255" t="s">
        <v>274</v>
      </c>
      <c r="E476" s="255" t="s">
        <v>469</v>
      </c>
    </row>
    <row r="477" spans="1:5" x14ac:dyDescent="0.3">
      <c r="A477" s="118">
        <f t="shared" si="6"/>
        <v>1</v>
      </c>
      <c r="B477" s="255" t="s">
        <v>674</v>
      </c>
      <c r="C477" s="239" t="str">
        <f>'3. Fonctionnement'!L49</f>
        <v>ND</v>
      </c>
      <c r="D477" s="255" t="s">
        <v>274</v>
      </c>
      <c r="E477" s="255" t="s">
        <v>469</v>
      </c>
    </row>
    <row r="478" spans="1:5" x14ac:dyDescent="0.3">
      <c r="A478" s="118">
        <f t="shared" si="6"/>
        <v>1</v>
      </c>
      <c r="B478" s="255" t="s">
        <v>675</v>
      </c>
      <c r="C478" s="239" t="str">
        <f>'3. Fonctionnement'!L50</f>
        <v>ND</v>
      </c>
      <c r="D478" s="255" t="s">
        <v>274</v>
      </c>
      <c r="E478" s="255" t="s">
        <v>469</v>
      </c>
    </row>
    <row r="479" spans="1:5" x14ac:dyDescent="0.3">
      <c r="A479" s="118">
        <f t="shared" si="6"/>
        <v>1</v>
      </c>
      <c r="B479" s="255" t="s">
        <v>676</v>
      </c>
      <c r="C479" s="239" t="str">
        <f>'3. Fonctionnement'!L51</f>
        <v>ND</v>
      </c>
      <c r="D479" s="255" t="s">
        <v>274</v>
      </c>
      <c r="E479" s="255" t="s">
        <v>469</v>
      </c>
    </row>
    <row r="480" spans="1:5" x14ac:dyDescent="0.3">
      <c r="A480" s="118">
        <f t="shared" si="6"/>
        <v>1</v>
      </c>
      <c r="B480" s="255" t="s">
        <v>677</v>
      </c>
      <c r="C480" s="239" t="str">
        <f>'3. Fonctionnement'!N46</f>
        <v>ND</v>
      </c>
      <c r="D480" s="255" t="s">
        <v>274</v>
      </c>
      <c r="E480" s="255" t="s">
        <v>469</v>
      </c>
    </row>
    <row r="481" spans="1:7" x14ac:dyDescent="0.3">
      <c r="A481" s="118">
        <f t="shared" si="6"/>
        <v>1</v>
      </c>
      <c r="B481" s="255" t="s">
        <v>678</v>
      </c>
      <c r="C481" s="239" t="str">
        <f>'3. Fonctionnement'!N47</f>
        <v>ND</v>
      </c>
      <c r="D481" s="255" t="s">
        <v>274</v>
      </c>
      <c r="E481" s="255" t="s">
        <v>469</v>
      </c>
    </row>
    <row r="482" spans="1:7" x14ac:dyDescent="0.3">
      <c r="A482" s="118">
        <f t="shared" si="6"/>
        <v>1</v>
      </c>
      <c r="B482" s="255" t="s">
        <v>679</v>
      </c>
      <c r="C482" s="239" t="str">
        <f>'3. Fonctionnement'!N48</f>
        <v>ND</v>
      </c>
      <c r="D482" s="255" t="s">
        <v>274</v>
      </c>
      <c r="E482" s="255" t="s">
        <v>469</v>
      </c>
    </row>
    <row r="483" spans="1:7" x14ac:dyDescent="0.3">
      <c r="A483" s="118">
        <f t="shared" si="6"/>
        <v>1</v>
      </c>
      <c r="B483" s="255" t="s">
        <v>680</v>
      </c>
      <c r="C483" s="239" t="str">
        <f>'3. Fonctionnement'!N49</f>
        <v>ND</v>
      </c>
      <c r="D483" s="255" t="s">
        <v>274</v>
      </c>
      <c r="E483" s="255" t="s">
        <v>469</v>
      </c>
    </row>
    <row r="484" spans="1:7" x14ac:dyDescent="0.3">
      <c r="A484" s="118">
        <f t="shared" si="6"/>
        <v>1</v>
      </c>
      <c r="B484" s="255" t="s">
        <v>681</v>
      </c>
      <c r="C484" s="239" t="str">
        <f>'3. Fonctionnement'!N50</f>
        <v>ND</v>
      </c>
      <c r="D484" s="255" t="s">
        <v>274</v>
      </c>
      <c r="E484" s="255" t="s">
        <v>469</v>
      </c>
    </row>
    <row r="485" spans="1:7" x14ac:dyDescent="0.3">
      <c r="A485" s="118">
        <f t="shared" si="6"/>
        <v>1</v>
      </c>
      <c r="B485" s="255" t="s">
        <v>682</v>
      </c>
      <c r="C485" s="239" t="str">
        <f>'3. Fonctionnement'!N51</f>
        <v>ND</v>
      </c>
      <c r="D485" s="255" t="s">
        <v>274</v>
      </c>
      <c r="E485" s="255" t="s">
        <v>469</v>
      </c>
    </row>
    <row r="486" spans="1:7" s="266" customFormat="1" x14ac:dyDescent="0.3">
      <c r="A486" s="250">
        <f t="shared" si="6"/>
        <v>1</v>
      </c>
      <c r="B486" s="266" t="s">
        <v>756</v>
      </c>
      <c r="C486" s="252">
        <f>'3. Fonctionnement'!F46</f>
        <v>0</v>
      </c>
      <c r="D486" s="266" t="s">
        <v>274</v>
      </c>
      <c r="E486" s="266">
        <v>100</v>
      </c>
    </row>
    <row r="487" spans="1:7" s="266" customFormat="1" x14ac:dyDescent="0.3">
      <c r="A487" s="250">
        <f t="shared" si="6"/>
        <v>1</v>
      </c>
      <c r="B487" s="266" t="s">
        <v>757</v>
      </c>
      <c r="C487" s="252">
        <f>'3. Fonctionnement'!F47</f>
        <v>0</v>
      </c>
      <c r="D487" s="266" t="s">
        <v>274</v>
      </c>
      <c r="E487" s="266">
        <v>100</v>
      </c>
    </row>
    <row r="488" spans="1:7" s="266" customFormat="1" x14ac:dyDescent="0.3">
      <c r="A488" s="250">
        <f t="shared" si="6"/>
        <v>1</v>
      </c>
      <c r="B488" s="266" t="s">
        <v>758</v>
      </c>
      <c r="C488" s="252">
        <f>'3. Fonctionnement'!F48</f>
        <v>0</v>
      </c>
      <c r="D488" s="266" t="s">
        <v>274</v>
      </c>
      <c r="E488" s="266">
        <v>100</v>
      </c>
    </row>
    <row r="489" spans="1:7" s="266" customFormat="1" x14ac:dyDescent="0.3">
      <c r="A489" s="250">
        <f t="shared" si="6"/>
        <v>1</v>
      </c>
      <c r="B489" s="266" t="s">
        <v>759</v>
      </c>
      <c r="C489" s="252">
        <f>'3. Fonctionnement'!F49</f>
        <v>0</v>
      </c>
      <c r="D489" s="266" t="s">
        <v>274</v>
      </c>
      <c r="E489" s="266">
        <v>100</v>
      </c>
    </row>
    <row r="490" spans="1:7" s="266" customFormat="1" x14ac:dyDescent="0.3">
      <c r="A490" s="250">
        <f t="shared" si="6"/>
        <v>1</v>
      </c>
      <c r="B490" s="266" t="s">
        <v>760</v>
      </c>
      <c r="C490" s="252">
        <f>'3. Fonctionnement'!F50</f>
        <v>0</v>
      </c>
      <c r="D490" s="266" t="s">
        <v>274</v>
      </c>
      <c r="E490" s="266">
        <v>100</v>
      </c>
    </row>
    <row r="491" spans="1:7" s="266" customFormat="1" x14ac:dyDescent="0.3">
      <c r="A491" s="250">
        <f t="shared" si="6"/>
        <v>1</v>
      </c>
      <c r="B491" s="266" t="s">
        <v>761</v>
      </c>
      <c r="C491" s="252">
        <f>'3. Fonctionnement'!F51</f>
        <v>0</v>
      </c>
      <c r="D491" s="266" t="s">
        <v>274</v>
      </c>
      <c r="E491" s="266">
        <v>100</v>
      </c>
    </row>
    <row r="492" spans="1:7" x14ac:dyDescent="0.3">
      <c r="A492" s="118">
        <f t="shared" si="6"/>
        <v>1</v>
      </c>
      <c r="B492" s="255" t="s">
        <v>683</v>
      </c>
      <c r="C492" s="239" t="str">
        <f>'3. Fonctionnement'!B54</f>
        <v>ND</v>
      </c>
      <c r="D492" s="255" t="s">
        <v>274</v>
      </c>
      <c r="E492" t="s">
        <v>339</v>
      </c>
      <c r="G492" s="255"/>
    </row>
    <row r="493" spans="1:7" x14ac:dyDescent="0.3">
      <c r="A493" s="118">
        <f t="shared" si="6"/>
        <v>1</v>
      </c>
      <c r="B493" s="255" t="s">
        <v>684</v>
      </c>
      <c r="C493" s="239" t="str">
        <f>'3. Fonctionnement'!B55</f>
        <v>ND</v>
      </c>
      <c r="D493" s="255" t="s">
        <v>274</v>
      </c>
      <c r="E493" s="255" t="s">
        <v>339</v>
      </c>
      <c r="G493" s="255"/>
    </row>
    <row r="494" spans="1:7" x14ac:dyDescent="0.3">
      <c r="A494" s="118">
        <f t="shared" si="6"/>
        <v>1</v>
      </c>
      <c r="B494" s="255" t="s">
        <v>685</v>
      </c>
      <c r="C494" s="239" t="str">
        <f>'3. Fonctionnement'!B56</f>
        <v>ND</v>
      </c>
      <c r="D494" s="255" t="s">
        <v>274</v>
      </c>
      <c r="E494" s="255" t="s">
        <v>339</v>
      </c>
      <c r="G494" s="255"/>
    </row>
    <row r="495" spans="1:7" x14ac:dyDescent="0.3">
      <c r="A495" s="118">
        <f t="shared" si="6"/>
        <v>1</v>
      </c>
      <c r="B495" s="255" t="s">
        <v>686</v>
      </c>
      <c r="C495" s="239" t="str">
        <f>'3. Fonctionnement'!B57</f>
        <v>ND</v>
      </c>
      <c r="D495" s="255" t="s">
        <v>274</v>
      </c>
      <c r="E495" s="255" t="s">
        <v>339</v>
      </c>
      <c r="G495" s="255"/>
    </row>
    <row r="496" spans="1:7" x14ac:dyDescent="0.3">
      <c r="A496" s="118">
        <f t="shared" si="6"/>
        <v>1</v>
      </c>
      <c r="B496" s="255" t="s">
        <v>687</v>
      </c>
      <c r="C496" s="239" t="str">
        <f>'3. Fonctionnement'!B58</f>
        <v>ND</v>
      </c>
      <c r="D496" s="255" t="s">
        <v>274</v>
      </c>
      <c r="E496" s="255" t="s">
        <v>339</v>
      </c>
      <c r="G496" s="255"/>
    </row>
    <row r="497" spans="1:7" x14ac:dyDescent="0.3">
      <c r="A497" s="118">
        <f t="shared" si="6"/>
        <v>1</v>
      </c>
      <c r="B497" s="255" t="s">
        <v>688</v>
      </c>
      <c r="C497" s="239" t="str">
        <f>'3. Fonctionnement'!B59</f>
        <v>ND</v>
      </c>
      <c r="D497" s="255" t="s">
        <v>274</v>
      </c>
      <c r="E497" s="255" t="s">
        <v>339</v>
      </c>
      <c r="G497" s="255"/>
    </row>
    <row r="498" spans="1:7" x14ac:dyDescent="0.3">
      <c r="A498" s="118">
        <f t="shared" si="6"/>
        <v>1</v>
      </c>
      <c r="B498" s="255" t="s">
        <v>689</v>
      </c>
      <c r="C498" s="239" t="str">
        <f>'3. Fonctionnement'!B60</f>
        <v>ND</v>
      </c>
      <c r="D498" s="255" t="s">
        <v>274</v>
      </c>
      <c r="E498" s="255" t="s">
        <v>339</v>
      </c>
      <c r="G498" s="255"/>
    </row>
    <row r="499" spans="1:7" x14ac:dyDescent="0.3">
      <c r="A499" s="118">
        <f t="shared" si="6"/>
        <v>1</v>
      </c>
      <c r="B499" s="255" t="s">
        <v>690</v>
      </c>
      <c r="C499" s="239" t="str">
        <f>'3. Fonctionnement'!B61</f>
        <v>ND</v>
      </c>
      <c r="D499" s="255" t="s">
        <v>274</v>
      </c>
      <c r="E499" s="255" t="s">
        <v>339</v>
      </c>
      <c r="G499" s="255"/>
    </row>
    <row r="500" spans="1:7" x14ac:dyDescent="0.3">
      <c r="A500" s="118">
        <f t="shared" si="6"/>
        <v>1</v>
      </c>
      <c r="B500" s="255" t="s">
        <v>691</v>
      </c>
      <c r="C500" s="239" t="str">
        <f>'3. Fonctionnement'!B62</f>
        <v>ND</v>
      </c>
      <c r="D500" s="255" t="s">
        <v>274</v>
      </c>
      <c r="E500" s="255" t="s">
        <v>339</v>
      </c>
      <c r="G500" s="255"/>
    </row>
    <row r="501" spans="1:7" x14ac:dyDescent="0.3">
      <c r="A501" s="118">
        <f t="shared" ref="A501:A533" si="7">+A500</f>
        <v>1</v>
      </c>
      <c r="B501" s="255" t="s">
        <v>692</v>
      </c>
      <c r="C501" s="239" t="str">
        <f>'3. Fonctionnement'!B63</f>
        <v>ND</v>
      </c>
      <c r="D501" s="255" t="s">
        <v>274</v>
      </c>
      <c r="E501" s="255" t="s">
        <v>339</v>
      </c>
      <c r="G501" s="255"/>
    </row>
    <row r="502" spans="1:7" x14ac:dyDescent="0.3">
      <c r="A502" s="118">
        <f t="shared" si="7"/>
        <v>1</v>
      </c>
      <c r="B502" s="255" t="s">
        <v>693</v>
      </c>
      <c r="C502" s="239" t="str">
        <f>'3. Fonctionnement'!B64</f>
        <v>ND</v>
      </c>
      <c r="D502" s="255" t="s">
        <v>274</v>
      </c>
      <c r="E502" s="255" t="s">
        <v>339</v>
      </c>
      <c r="G502" s="255"/>
    </row>
    <row r="503" spans="1:7" x14ac:dyDescent="0.3">
      <c r="A503" s="118">
        <f t="shared" si="7"/>
        <v>1</v>
      </c>
      <c r="B503" s="255" t="s">
        <v>694</v>
      </c>
      <c r="C503" s="239" t="str">
        <f>'3. Fonctionnement'!C54</f>
        <v>ND</v>
      </c>
      <c r="D503" s="255" t="s">
        <v>274</v>
      </c>
      <c r="E503" t="s">
        <v>468</v>
      </c>
      <c r="G503" s="255"/>
    </row>
    <row r="504" spans="1:7" x14ac:dyDescent="0.3">
      <c r="A504" s="118">
        <f t="shared" si="7"/>
        <v>1</v>
      </c>
      <c r="B504" s="255" t="s">
        <v>695</v>
      </c>
      <c r="C504" s="239" t="str">
        <f>'3. Fonctionnement'!C55</f>
        <v>ND</v>
      </c>
      <c r="D504" s="255" t="s">
        <v>274</v>
      </c>
      <c r="E504" s="255" t="s">
        <v>468</v>
      </c>
      <c r="G504" s="255"/>
    </row>
    <row r="505" spans="1:7" x14ac:dyDescent="0.3">
      <c r="A505" s="118">
        <f t="shared" si="7"/>
        <v>1</v>
      </c>
      <c r="B505" s="255" t="s">
        <v>697</v>
      </c>
      <c r="C505" s="239" t="str">
        <f>'3. Fonctionnement'!C56</f>
        <v>ND</v>
      </c>
      <c r="D505" s="255" t="s">
        <v>274</v>
      </c>
      <c r="E505" s="255" t="s">
        <v>468</v>
      </c>
      <c r="G505" s="255"/>
    </row>
    <row r="506" spans="1:7" x14ac:dyDescent="0.3">
      <c r="A506" s="118">
        <f t="shared" si="7"/>
        <v>1</v>
      </c>
      <c r="B506" s="255" t="s">
        <v>696</v>
      </c>
      <c r="C506" s="239" t="str">
        <f>'3. Fonctionnement'!C57</f>
        <v>ND</v>
      </c>
      <c r="D506" s="255" t="s">
        <v>274</v>
      </c>
      <c r="E506" s="255" t="s">
        <v>468</v>
      </c>
      <c r="G506" s="255"/>
    </row>
    <row r="507" spans="1:7" x14ac:dyDescent="0.3">
      <c r="A507" s="118">
        <f t="shared" si="7"/>
        <v>1</v>
      </c>
      <c r="B507" s="255" t="s">
        <v>698</v>
      </c>
      <c r="C507" s="239" t="str">
        <f>'3. Fonctionnement'!C58</f>
        <v>ND</v>
      </c>
      <c r="D507" s="255" t="s">
        <v>274</v>
      </c>
      <c r="E507" s="255" t="s">
        <v>468</v>
      </c>
    </row>
    <row r="508" spans="1:7" x14ac:dyDescent="0.3">
      <c r="A508" s="118">
        <f t="shared" si="7"/>
        <v>1</v>
      </c>
      <c r="B508" s="255" t="s">
        <v>699</v>
      </c>
      <c r="C508" s="239" t="str">
        <f>'3. Fonctionnement'!C59</f>
        <v>ND</v>
      </c>
      <c r="D508" s="255" t="s">
        <v>274</v>
      </c>
      <c r="E508" s="255" t="s">
        <v>468</v>
      </c>
    </row>
    <row r="509" spans="1:7" x14ac:dyDescent="0.3">
      <c r="A509" s="118">
        <f t="shared" si="7"/>
        <v>1</v>
      </c>
      <c r="B509" s="255" t="s">
        <v>700</v>
      </c>
      <c r="C509" s="239" t="str">
        <f>'3. Fonctionnement'!C60</f>
        <v>ND</v>
      </c>
      <c r="D509" s="255" t="s">
        <v>274</v>
      </c>
      <c r="E509" s="255" t="s">
        <v>468</v>
      </c>
    </row>
    <row r="510" spans="1:7" x14ac:dyDescent="0.3">
      <c r="A510" s="118">
        <f t="shared" si="7"/>
        <v>1</v>
      </c>
      <c r="B510" s="255" t="s">
        <v>701</v>
      </c>
      <c r="C510" s="239" t="str">
        <f>'3. Fonctionnement'!C61</f>
        <v>ND</v>
      </c>
      <c r="D510" s="255" t="s">
        <v>274</v>
      </c>
      <c r="E510" s="255" t="s">
        <v>468</v>
      </c>
    </row>
    <row r="511" spans="1:7" x14ac:dyDescent="0.3">
      <c r="A511" s="118">
        <f t="shared" si="7"/>
        <v>1</v>
      </c>
      <c r="B511" s="255" t="s">
        <v>702</v>
      </c>
      <c r="C511" s="239" t="str">
        <f>'3. Fonctionnement'!C62</f>
        <v>ND</v>
      </c>
      <c r="D511" s="255" t="s">
        <v>274</v>
      </c>
      <c r="E511" s="255" t="s">
        <v>468</v>
      </c>
    </row>
    <row r="512" spans="1:7" x14ac:dyDescent="0.3">
      <c r="A512" s="118">
        <f t="shared" si="7"/>
        <v>1</v>
      </c>
      <c r="B512" s="255" t="s">
        <v>703</v>
      </c>
      <c r="C512" s="239" t="str">
        <f>'3. Fonctionnement'!C63</f>
        <v>ND</v>
      </c>
      <c r="D512" s="255" t="s">
        <v>274</v>
      </c>
      <c r="E512" s="255" t="s">
        <v>468</v>
      </c>
    </row>
    <row r="513" spans="1:7" x14ac:dyDescent="0.3">
      <c r="A513" s="118">
        <f t="shared" si="7"/>
        <v>1</v>
      </c>
      <c r="B513" s="255" t="s">
        <v>704</v>
      </c>
      <c r="C513" s="239" t="str">
        <f>'3. Fonctionnement'!C64</f>
        <v>ND</v>
      </c>
      <c r="D513" s="255" t="s">
        <v>274</v>
      </c>
      <c r="E513" s="255" t="s">
        <v>468</v>
      </c>
      <c r="F513" s="255"/>
    </row>
    <row r="514" spans="1:7" x14ac:dyDescent="0.3">
      <c r="A514" s="118">
        <f t="shared" si="7"/>
        <v>1</v>
      </c>
      <c r="B514" s="255" t="s">
        <v>705</v>
      </c>
      <c r="C514" s="239" t="str">
        <f>'3. Fonctionnement'!B67</f>
        <v>ND</v>
      </c>
      <c r="D514" s="255" t="s">
        <v>274</v>
      </c>
      <c r="E514" t="s">
        <v>339</v>
      </c>
      <c r="F514" s="255"/>
    </row>
    <row r="515" spans="1:7" x14ac:dyDescent="0.3">
      <c r="A515" s="118">
        <f t="shared" si="7"/>
        <v>1</v>
      </c>
      <c r="B515" s="255" t="s">
        <v>706</v>
      </c>
      <c r="C515" s="239" t="str">
        <f>'3. Fonctionnement'!B68</f>
        <v>ND</v>
      </c>
      <c r="D515" s="255" t="s">
        <v>274</v>
      </c>
      <c r="E515" s="255" t="s">
        <v>339</v>
      </c>
      <c r="F515" s="255"/>
    </row>
    <row r="516" spans="1:7" x14ac:dyDescent="0.3">
      <c r="A516" s="118">
        <f t="shared" si="7"/>
        <v>1</v>
      </c>
      <c r="B516" s="255" t="s">
        <v>707</v>
      </c>
      <c r="C516" s="239" t="str">
        <f>'3. Fonctionnement'!B69</f>
        <v>ND</v>
      </c>
      <c r="D516" s="255" t="s">
        <v>274</v>
      </c>
      <c r="E516" s="255" t="s">
        <v>339</v>
      </c>
      <c r="F516" s="255"/>
    </row>
    <row r="517" spans="1:7" x14ac:dyDescent="0.3">
      <c r="A517" s="118">
        <f t="shared" si="7"/>
        <v>1</v>
      </c>
      <c r="B517" s="255" t="s">
        <v>708</v>
      </c>
      <c r="C517" s="239" t="str">
        <f>'3. Fonctionnement'!B70</f>
        <v>ND</v>
      </c>
      <c r="D517" s="255" t="s">
        <v>274</v>
      </c>
      <c r="E517" s="255" t="s">
        <v>339</v>
      </c>
      <c r="F517" s="255"/>
    </row>
    <row r="518" spans="1:7" x14ac:dyDescent="0.3">
      <c r="A518" s="118">
        <f t="shared" si="7"/>
        <v>1</v>
      </c>
      <c r="B518" s="255" t="s">
        <v>709</v>
      </c>
      <c r="C518" s="239" t="str">
        <f>'3. Fonctionnement'!B71</f>
        <v>ND</v>
      </c>
      <c r="D518" s="255" t="s">
        <v>274</v>
      </c>
      <c r="E518" s="255" t="s">
        <v>339</v>
      </c>
      <c r="F518" s="255"/>
    </row>
    <row r="519" spans="1:7" x14ac:dyDescent="0.3">
      <c r="A519" s="118">
        <f t="shared" si="7"/>
        <v>1</v>
      </c>
      <c r="B519" s="255" t="s">
        <v>710</v>
      </c>
      <c r="C519" s="239" t="str">
        <f>'3. Fonctionnement'!B72</f>
        <v>ND</v>
      </c>
      <c r="D519" s="255" t="s">
        <v>274</v>
      </c>
      <c r="E519" s="255" t="s">
        <v>339</v>
      </c>
      <c r="F519" s="255"/>
    </row>
    <row r="520" spans="1:7" x14ac:dyDescent="0.3">
      <c r="A520" s="118">
        <f t="shared" si="7"/>
        <v>1</v>
      </c>
      <c r="B520" s="255" t="s">
        <v>711</v>
      </c>
      <c r="C520" s="239" t="str">
        <f>'3. Fonctionnement'!B73</f>
        <v>ND</v>
      </c>
      <c r="D520" s="255" t="s">
        <v>274</v>
      </c>
      <c r="E520" s="255" t="s">
        <v>339</v>
      </c>
      <c r="F520" s="255"/>
    </row>
    <row r="521" spans="1:7" x14ac:dyDescent="0.3">
      <c r="A521" s="118">
        <f t="shared" si="7"/>
        <v>1</v>
      </c>
      <c r="B521" s="255" t="s">
        <v>712</v>
      </c>
      <c r="C521" s="239" t="str">
        <f>'3. Fonctionnement'!C67</f>
        <v>ND</v>
      </c>
      <c r="D521" s="255" t="s">
        <v>274</v>
      </c>
      <c r="E521" s="255" t="s">
        <v>468</v>
      </c>
      <c r="F521" s="255"/>
    </row>
    <row r="522" spans="1:7" x14ac:dyDescent="0.3">
      <c r="A522" s="118">
        <f t="shared" si="7"/>
        <v>1</v>
      </c>
      <c r="B522" s="255" t="s">
        <v>713</v>
      </c>
      <c r="C522" s="239" t="str">
        <f>'3. Fonctionnement'!C68</f>
        <v>ND</v>
      </c>
      <c r="D522" s="255" t="s">
        <v>274</v>
      </c>
      <c r="E522" s="255" t="s">
        <v>468</v>
      </c>
      <c r="F522" s="255"/>
    </row>
    <row r="523" spans="1:7" x14ac:dyDescent="0.3">
      <c r="A523" s="118">
        <f t="shared" si="7"/>
        <v>1</v>
      </c>
      <c r="B523" s="255" t="s">
        <v>714</v>
      </c>
      <c r="C523" s="239" t="str">
        <f>'3. Fonctionnement'!C69</f>
        <v>ND</v>
      </c>
      <c r="D523" s="255" t="s">
        <v>274</v>
      </c>
      <c r="E523" s="255" t="s">
        <v>468</v>
      </c>
      <c r="F523" s="255"/>
    </row>
    <row r="524" spans="1:7" x14ac:dyDescent="0.3">
      <c r="A524" s="118">
        <f t="shared" si="7"/>
        <v>1</v>
      </c>
      <c r="B524" s="255" t="s">
        <v>715</v>
      </c>
      <c r="C524" s="239" t="str">
        <f>'3. Fonctionnement'!C70</f>
        <v>ND</v>
      </c>
      <c r="D524" s="255" t="s">
        <v>274</v>
      </c>
      <c r="E524" s="255" t="s">
        <v>468</v>
      </c>
      <c r="F524" s="255"/>
    </row>
    <row r="525" spans="1:7" x14ac:dyDescent="0.3">
      <c r="A525" s="118">
        <f t="shared" si="7"/>
        <v>1</v>
      </c>
      <c r="B525" s="255" t="s">
        <v>716</v>
      </c>
      <c r="C525" s="239" t="str">
        <f>'3. Fonctionnement'!C71</f>
        <v>ND</v>
      </c>
      <c r="D525" s="255" t="s">
        <v>274</v>
      </c>
      <c r="E525" s="255" t="s">
        <v>468</v>
      </c>
      <c r="F525" s="255"/>
    </row>
    <row r="526" spans="1:7" x14ac:dyDescent="0.3">
      <c r="A526" s="118">
        <f t="shared" si="7"/>
        <v>1</v>
      </c>
      <c r="B526" s="255" t="s">
        <v>717</v>
      </c>
      <c r="C526" s="239" t="str">
        <f>'3. Fonctionnement'!C72</f>
        <v>ND</v>
      </c>
      <c r="D526" s="255" t="s">
        <v>274</v>
      </c>
      <c r="E526" s="255" t="s">
        <v>468</v>
      </c>
      <c r="F526" s="255"/>
    </row>
    <row r="527" spans="1:7" x14ac:dyDescent="0.3">
      <c r="A527" s="118">
        <f t="shared" si="7"/>
        <v>1</v>
      </c>
      <c r="B527" s="255" t="s">
        <v>718</v>
      </c>
      <c r="C527" s="239" t="str">
        <f>'3. Fonctionnement'!C73</f>
        <v>ND</v>
      </c>
      <c r="D527" s="255" t="s">
        <v>274</v>
      </c>
      <c r="E527" s="255" t="s">
        <v>468</v>
      </c>
      <c r="G527" s="255"/>
    </row>
    <row r="528" spans="1:7" x14ac:dyDescent="0.3">
      <c r="A528" s="118">
        <f t="shared" si="7"/>
        <v>1</v>
      </c>
      <c r="B528" s="255" t="s">
        <v>719</v>
      </c>
      <c r="C528" s="239" t="str">
        <f>'4. Autres'!B6</f>
        <v>ND</v>
      </c>
      <c r="D528" s="255" t="s">
        <v>275</v>
      </c>
      <c r="E528" s="255" t="s">
        <v>468</v>
      </c>
      <c r="G528" s="255"/>
    </row>
    <row r="529" spans="1:7" x14ac:dyDescent="0.3">
      <c r="A529" s="118">
        <f t="shared" si="7"/>
        <v>1</v>
      </c>
      <c r="B529" s="255" t="s">
        <v>720</v>
      </c>
      <c r="C529" s="239" t="str">
        <f>'4. Autres'!B7</f>
        <v>ND</v>
      </c>
      <c r="D529" s="255" t="s">
        <v>275</v>
      </c>
      <c r="E529" s="255" t="s">
        <v>468</v>
      </c>
      <c r="G529" s="255"/>
    </row>
    <row r="530" spans="1:7" x14ac:dyDescent="0.3">
      <c r="A530" s="118">
        <f t="shared" si="7"/>
        <v>1</v>
      </c>
      <c r="B530" s="255" t="s">
        <v>721</v>
      </c>
      <c r="C530" s="239" t="str">
        <f>'4. Autres'!B8</f>
        <v>ND</v>
      </c>
      <c r="D530" s="255" t="s">
        <v>275</v>
      </c>
      <c r="E530" s="255" t="s">
        <v>468</v>
      </c>
      <c r="G530" s="255"/>
    </row>
    <row r="531" spans="1:7" x14ac:dyDescent="0.3">
      <c r="A531" s="118">
        <f t="shared" si="7"/>
        <v>1</v>
      </c>
      <c r="B531" s="255" t="s">
        <v>722</v>
      </c>
      <c r="C531" s="239" t="str">
        <f>'4. Autres'!B9</f>
        <v>ND</v>
      </c>
      <c r="D531" s="255" t="s">
        <v>275</v>
      </c>
      <c r="E531" s="255" t="s">
        <v>468</v>
      </c>
      <c r="G531" s="255"/>
    </row>
    <row r="532" spans="1:7" x14ac:dyDescent="0.3">
      <c r="A532" s="118">
        <f t="shared" si="7"/>
        <v>1</v>
      </c>
      <c r="B532" s="255" t="s">
        <v>723</v>
      </c>
      <c r="C532" s="239" t="str">
        <f>'4. Autres'!B10</f>
        <v>ND</v>
      </c>
      <c r="D532" s="255" t="s">
        <v>275</v>
      </c>
      <c r="E532" s="255" t="s">
        <v>468</v>
      </c>
      <c r="G532" s="255"/>
    </row>
    <row r="533" spans="1:7" x14ac:dyDescent="0.3">
      <c r="A533" s="118">
        <f t="shared" si="7"/>
        <v>1</v>
      </c>
      <c r="B533" s="255" t="s">
        <v>724</v>
      </c>
      <c r="C533" s="239" t="str">
        <f>'4. Autres'!B11</f>
        <v>ND</v>
      </c>
      <c r="D533" s="255" t="s">
        <v>275</v>
      </c>
      <c r="E533" s="255" t="s">
        <v>468</v>
      </c>
      <c r="G533" s="255"/>
    </row>
    <row r="534" spans="1:7" x14ac:dyDescent="0.3">
      <c r="A534" s="118"/>
      <c r="B534" s="255"/>
      <c r="D534" s="255"/>
      <c r="G534" s="255"/>
    </row>
    <row r="535" spans="1:7" x14ac:dyDescent="0.3">
      <c r="A535" s="118"/>
      <c r="B535" s="255"/>
      <c r="D535" s="255"/>
      <c r="G535" s="255"/>
    </row>
    <row r="536" spans="1:7" x14ac:dyDescent="0.3">
      <c r="A536" s="118"/>
      <c r="B536" s="255"/>
      <c r="D536" s="255"/>
      <c r="G536" s="255"/>
    </row>
    <row r="537" spans="1:7" x14ac:dyDescent="0.3">
      <c r="A537" s="118"/>
      <c r="B537" s="255"/>
      <c r="D537" s="255"/>
    </row>
    <row r="1521" spans="4:4" x14ac:dyDescent="0.3">
      <c r="D1521" t="s">
        <v>275</v>
      </c>
    </row>
    <row r="1522" spans="4:4" x14ac:dyDescent="0.3">
      <c r="D1522" t="s">
        <v>275</v>
      </c>
    </row>
    <row r="1523" spans="4:4" x14ac:dyDescent="0.3">
      <c r="D1523" t="s">
        <v>275</v>
      </c>
    </row>
    <row r="1524" spans="4:4" x14ac:dyDescent="0.3">
      <c r="D1524" t="s">
        <v>275</v>
      </c>
    </row>
    <row r="1525" spans="4:4" x14ac:dyDescent="0.3">
      <c r="D1525" t="s">
        <v>275</v>
      </c>
    </row>
  </sheetData>
  <sheetProtection formatRows="0" insertColumns="0" insertRows="0" insertHyperlinks="0" deleteColumns="0" deleteRows="0" selectLockedCells="1" sort="0" autoFilter="0" pivotTables="0" selectUnlockedCells="1"/>
  <autoFilter ref="A1:E368" xr:uid="{DB20B062-E752-43D9-A827-8C0502C3BFB0}"/>
  <phoneticPr fontId="4" type="noConversion"/>
  <pageMargins left="0.7" right="0.7" top="0.75" bottom="0.75" header="0.3" footer="0.3"/>
  <pageSetup paperSize="9"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C5F4B998C44C4690190130141FFCB3" ma:contentTypeVersion="6" ma:contentTypeDescription="Create a new document." ma:contentTypeScope="" ma:versionID="5477284ea4758c94c77a3358ef364e6e">
  <xsd:schema xmlns:xsd="http://www.w3.org/2001/XMLSchema" xmlns:xs="http://www.w3.org/2001/XMLSchema" xmlns:p="http://schemas.microsoft.com/office/2006/metadata/properties" xmlns:ns3="c50c80be-0e95-464e-bdde-550e2b7414b5" targetNamespace="http://schemas.microsoft.com/office/2006/metadata/properties" ma:root="true" ma:fieldsID="377853f201888f1d79744c1687d68349" ns3:_="">
    <xsd:import namespace="c50c80be-0e95-464e-bdde-550e2b7414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c80be-0e95-464e-bdde-550e2b741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C351A7-BDDA-4576-9CF5-E12BC4DB43B4}">
  <ds:schemaRefs>
    <ds:schemaRef ds:uri="http://schemas.microsoft.com/sharepoint/v3/contenttype/forms"/>
  </ds:schemaRefs>
</ds:datastoreItem>
</file>

<file path=customXml/itemProps2.xml><?xml version="1.0" encoding="utf-8"?>
<ds:datastoreItem xmlns:ds="http://schemas.openxmlformats.org/officeDocument/2006/customXml" ds:itemID="{CB7F427B-C398-4DD2-8F3E-B2C2A51839C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50c80be-0e95-464e-bdde-550e2b7414b5"/>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359599B-6579-48B6-9EA1-38200A36D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c80be-0e95-464e-bdde-550e2b7414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Introduction</vt:lpstr>
      <vt:lpstr>Identification &amp; Paramètres</vt:lpstr>
      <vt:lpstr>1a. Infrastructure</vt:lpstr>
      <vt:lpstr>2. Personnel</vt:lpstr>
      <vt:lpstr>3. Fonctionnement</vt:lpstr>
      <vt:lpstr>4. Autres</vt:lpstr>
      <vt:lpstr>5.SYNTHESE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2020-10-20T11:31:26Z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0x010100B5C5F4B998C44C4690190130141FFCB3</vt:lpwstr>
  </property>
</Properties>
</file>